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ณัฐริตา\19. ITA\19. ITA ใหม่\19. ITA\O11 - 69\"/>
    </mc:Choice>
  </mc:AlternateContent>
  <xr:revisionPtr revIDLastSave="0" documentId="13_ncr:1_{0B8B586B-AB5A-4975-BDC1-B3EB2579FC66}" xr6:coauthVersionLast="47" xr6:coauthVersionMax="47" xr10:uidLastSave="{00000000-0000-0000-0000-000000000000}"/>
  <bookViews>
    <workbookView xWindow="-120" yWindow="-120" windowWidth="21840" windowHeight="13020" activeTab="4" xr2:uid="{00000000-000D-0000-FFFF-FFFF00000000}"/>
  </bookViews>
  <sheets>
    <sheet name=" ต.ค.68" sheetId="6" r:id="rId1"/>
    <sheet name="พ.ย.68" sheetId="7" r:id="rId2"/>
    <sheet name="ธ.ค.68" sheetId="8" r:id="rId3"/>
    <sheet name="ม.ค.69" sheetId="10" r:id="rId4"/>
    <sheet name="ก.พ.69" sheetId="11" r:id="rId5"/>
    <sheet name="มี.ค.69" sheetId="12" r:id="rId6"/>
  </sheets>
  <definedNames>
    <definedName name="_Hlk222390495" localSheetId="4">'ก.พ.69'!$B$12</definedName>
    <definedName name="_xlnm.Print_Titles" localSheetId="0">' ต.ค.68'!$5:$6</definedName>
    <definedName name="_xlnm.Print_Titles" localSheetId="4">'ก.พ.69'!$5:$6</definedName>
    <definedName name="_xlnm.Print_Titles" localSheetId="2">'ธ.ค.68'!$5:$6</definedName>
    <definedName name="_xlnm.Print_Titles" localSheetId="1">'พ.ย.68'!$5:$6</definedName>
    <definedName name="_xlnm.Print_Titles" localSheetId="3">'ม.ค.69'!$5:$6</definedName>
    <definedName name="_xlnm.Print_Titles" localSheetId="5">'มี.ค.69'!$5:$6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4" i="12" l="1"/>
  <c r="C18" i="11"/>
  <c r="C20" i="10"/>
  <c r="C23" i="8"/>
  <c r="C19" i="7"/>
  <c r="C16" i="6"/>
  <c r="I24" i="12"/>
  <c r="G24" i="12"/>
  <c r="D24" i="12"/>
  <c r="G18" i="11"/>
  <c r="D18" i="11"/>
  <c r="D20" i="10"/>
  <c r="D23" i="12"/>
  <c r="D17" i="11"/>
  <c r="D19" i="10"/>
  <c r="I23" i="12"/>
  <c r="G23" i="12"/>
  <c r="I22" i="12"/>
  <c r="D22" i="12"/>
  <c r="G22" i="12" s="1"/>
  <c r="I21" i="12"/>
  <c r="D21" i="12"/>
  <c r="G21" i="12" s="1"/>
  <c r="D20" i="12"/>
  <c r="G20" i="12" s="1"/>
  <c r="I20" i="12"/>
  <c r="D19" i="12"/>
  <c r="G19" i="12" s="1"/>
  <c r="I19" i="12"/>
  <c r="D18" i="12"/>
  <c r="G18" i="12" s="1"/>
  <c r="I18" i="12"/>
  <c r="D17" i="12"/>
  <c r="G17" i="12" s="1"/>
  <c r="I17" i="12"/>
  <c r="I9" i="12"/>
  <c r="G9" i="12"/>
  <c r="D9" i="12"/>
  <c r="I8" i="12"/>
  <c r="I10" i="12"/>
  <c r="I11" i="12"/>
  <c r="I12" i="12"/>
  <c r="I13" i="12"/>
  <c r="I14" i="12"/>
  <c r="I15" i="12"/>
  <c r="I16" i="12"/>
  <c r="D10" i="12"/>
  <c r="G10" i="12" s="1"/>
  <c r="D11" i="12"/>
  <c r="G11" i="12" s="1"/>
  <c r="D12" i="12"/>
  <c r="G12" i="12" s="1"/>
  <c r="D13" i="12"/>
  <c r="G13" i="12" s="1"/>
  <c r="D14" i="12"/>
  <c r="G14" i="12" s="1"/>
  <c r="D15" i="12"/>
  <c r="G15" i="12" s="1"/>
  <c r="D16" i="12"/>
  <c r="G16" i="12" s="1"/>
  <c r="D8" i="12"/>
  <c r="G8" i="12" s="1"/>
  <c r="I7" i="12"/>
  <c r="D7" i="12"/>
  <c r="G7" i="12" s="1"/>
  <c r="I17" i="11"/>
  <c r="I18" i="11" s="1"/>
  <c r="G17" i="11"/>
  <c r="D16" i="11"/>
  <c r="G16" i="11"/>
  <c r="I16" i="11"/>
  <c r="I9" i="11"/>
  <c r="G9" i="11"/>
  <c r="D9" i="11"/>
  <c r="D18" i="10"/>
  <c r="G18" i="10"/>
  <c r="I18" i="10"/>
  <c r="I8" i="11"/>
  <c r="G8" i="11"/>
  <c r="D8" i="11"/>
  <c r="D10" i="11"/>
  <c r="G10" i="11" s="1"/>
  <c r="D11" i="11"/>
  <c r="G11" i="11" s="1"/>
  <c r="D12" i="11"/>
  <c r="G12" i="11" s="1"/>
  <c r="D13" i="11"/>
  <c r="G13" i="11" s="1"/>
  <c r="D14" i="11"/>
  <c r="G14" i="11" s="1"/>
  <c r="D15" i="11"/>
  <c r="G15" i="11" s="1"/>
  <c r="I7" i="11"/>
  <c r="G7" i="11"/>
  <c r="D7" i="11"/>
  <c r="I19" i="7"/>
  <c r="G19" i="7"/>
  <c r="D19" i="7"/>
  <c r="D23" i="8"/>
  <c r="G23" i="8"/>
  <c r="I23" i="8"/>
  <c r="H17" i="10"/>
  <c r="H16" i="10"/>
  <c r="H15" i="10"/>
  <c r="H14" i="10"/>
  <c r="H13" i="10"/>
  <c r="H12" i="10"/>
  <c r="I11" i="10"/>
  <c r="I12" i="10"/>
  <c r="I13" i="10"/>
  <c r="I14" i="10"/>
  <c r="I15" i="10"/>
  <c r="I16" i="10"/>
  <c r="I17" i="10"/>
  <c r="I19" i="10"/>
  <c r="G11" i="10"/>
  <c r="G12" i="10"/>
  <c r="G13" i="10"/>
  <c r="G14" i="10"/>
  <c r="G15" i="10"/>
  <c r="G16" i="10"/>
  <c r="G17" i="10"/>
  <c r="G19" i="10"/>
  <c r="D11" i="10"/>
  <c r="D12" i="10"/>
  <c r="D13" i="10"/>
  <c r="D14" i="10"/>
  <c r="D15" i="10"/>
  <c r="D16" i="10"/>
  <c r="D17" i="10"/>
  <c r="I10" i="10"/>
  <c r="G10" i="10"/>
  <c r="G20" i="10" s="1"/>
  <c r="D10" i="10"/>
  <c r="I16" i="6"/>
  <c r="G16" i="6"/>
  <c r="D16" i="6"/>
  <c r="I20" i="10" l="1"/>
  <c r="I15" i="11"/>
  <c r="I14" i="11"/>
  <c r="I13" i="11"/>
  <c r="I12" i="11"/>
  <c r="I11" i="11"/>
  <c r="I10" i="11"/>
</calcChain>
</file>

<file path=xl/sharedStrings.xml><?xml version="1.0" encoding="utf-8"?>
<sst xmlns="http://schemas.openxmlformats.org/spreadsheetml/2006/main" count="666" uniqueCount="167">
  <si>
    <t>สำนักงานศึกษาธิการจังหวัดลพบุรี</t>
  </si>
  <si>
    <t>ลำดับที่</t>
  </si>
  <si>
    <t>งานจัดซื้อ/จัดจ้าง</t>
  </si>
  <si>
    <t>เหตุผลที่คัดเลือก</t>
  </si>
  <si>
    <t>เลขที่และวันที่ของสัญญา</t>
  </si>
  <si>
    <t>โดยสรุป</t>
  </si>
  <si>
    <t>หรือข้อตกลงในการซื้อหรือจ้าง</t>
  </si>
  <si>
    <t>รวมเงิน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</si>
  <si>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</si>
  <si>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</si>
  <si>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</si>
  <si>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</si>
  <si>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ผู้ที่ได้รับคัดเลือก</t>
  </si>
  <si>
    <t>(บาท)</t>
  </si>
  <si>
    <t>1</t>
  </si>
  <si>
    <t>เฉพาะเจาะจง</t>
  </si>
  <si>
    <t>2</t>
  </si>
  <si>
    <t>3</t>
  </si>
  <si>
    <t>4</t>
  </si>
  <si>
    <t>5</t>
  </si>
  <si>
    <t>6</t>
  </si>
  <si>
    <t>7</t>
  </si>
  <si>
    <t>8</t>
  </si>
  <si>
    <t>9</t>
  </si>
  <si>
    <t>สรุปผลการดำเนินการจัดซื้อจัดจ้างในรอบเดือน ตุลาคม 2568</t>
  </si>
  <si>
    <t>ผู้ที่ได้รับคัดเลือกและราคาที่ตกลงซื้อหรือจ้าง</t>
  </si>
  <si>
    <t>รายชื่อผู้เสนอราคา</t>
  </si>
  <si>
    <t>ราคาที่เสนอ</t>
  </si>
  <si>
    <t>ราคาที่ตกลงซื้อ/จ้าง</t>
  </si>
  <si>
    <t>ปรับปรุงอาคารสำนักงานฯ</t>
  </si>
  <si>
    <t>บริษัท เฉลิมทิพย์ จำกัด</t>
  </si>
  <si>
    <t>เช่าพื้นที่เว็บไซต์สำนักงานฯ</t>
  </si>
  <si>
    <t xml:space="preserve">บริษัท มีพอ มีเดีย จำกัด </t>
  </si>
  <si>
    <t>จ้างถ่ายเอกสารจัดทำรูปเล่ม กศจ. ครั้งที่3/2568</t>
  </si>
  <si>
    <t>ร้านเคเค.ก็อปปี้เซ็นเตอร์ โดยนางสาวเข็มเงิน  สุขน่วม</t>
  </si>
  <si>
    <t>ซื้อน้ำดื่ม เดือน ต.ค. 68</t>
  </si>
  <si>
    <t>บริษัท ไลฟ์อินเตอร์เทค จำกัด</t>
  </si>
  <si>
    <t>จ้างซ่อมเปลี่ยนฟิล์มรถยนต์ ศูนย์เสมารักษ์</t>
  </si>
  <si>
    <t>ร้าน ดาวประดับยนต์ ลพบุรี</t>
  </si>
  <si>
    <t>จ้างถ่ายเอกสารจัดทำรูปเล่ม รายงานการประชุม กศจ. ครั้งที่ 3/2568</t>
  </si>
  <si>
    <t>น้ำมันเชื้อเพลิง ต.ค. 68</t>
  </si>
  <si>
    <t xml:space="preserve">บมจ.ธนาคารกรุงไทย </t>
  </si>
  <si>
    <t>ค่าเช่ารถยนต์(ตู้) สำนักงานฯ ต.ค. 68</t>
  </si>
  <si>
    <t>นายเสนีย์,น.ส.พิชญ์สินี,   นายสุริยา,น.ส.นฤนาถ,     น.ส.รัฐศิการ,  นายประเสริฐ, น.ส.กวิสรา,น.ส.ธนารีย์,     น.ส.อริศรา</t>
  </si>
  <si>
    <t>หจก.ศิวกร เซอร์วิสแอนทรานต์ สปอร์ต</t>
  </si>
  <si>
    <t>ณ วันที่ 5 พฤศจิกายน 2568</t>
  </si>
  <si>
    <t>สรุปผลการดำเนินการจัดซื้อจัดจ้างในรอบเดือน พฤศจิกายน 2568</t>
  </si>
  <si>
    <t>ซื้อน้ำดื่ม เดือน พ.ย. 68</t>
  </si>
  <si>
    <t>จ้างทำตรายางรักษาการ</t>
  </si>
  <si>
    <t>ร้านสระแก้วบล็อค          โดยนายสุทธิศักดิ์  เฮงมีชัย</t>
  </si>
  <si>
    <t>จ้างซ่อมเครื่องปรับอากาศ</t>
  </si>
  <si>
    <t>ร้านประเวศแอร์ โดยนายประเวศ เศรษฐบุตร</t>
  </si>
  <si>
    <t>จ้างถ่ายเอกสารจัดทำรูปเล่ม การประชุม กศจ.ครั้งที่ 4/2568</t>
  </si>
  <si>
    <t>เช่าโปรแกรมระบบ Zoom meeting</t>
  </si>
  <si>
    <t>ร้านโอเจ คอมพิวเตอร์ โดยนายชนาทิพย์ เคลือบคล้าย</t>
  </si>
  <si>
    <t xml:space="preserve">จ้างซ่อมแซมห้องน้ำ ชั้น 2 </t>
  </si>
  <si>
    <t>จ้างซ่อมเครื่องพิมพ์สำนักงาน กลุ่มบริหารงานบุคคล</t>
  </si>
  <si>
    <t>จ้างซ่อมเครื่องพิมพ์สำนักงาน กลุ่มนิเทศ ติดตามและประเมินผลฯ</t>
  </si>
  <si>
    <t>จ้างจัดโต๊ะหมู่และสถานที่ แสดงความไว้อาลัย พระพันปีหลวง</t>
  </si>
  <si>
    <t>นายปุญญพัฒน์  ภักดี</t>
  </si>
  <si>
    <t>10</t>
  </si>
  <si>
    <t>จัดซื้อวัสดุอุปกรณ์คอมพิวเตอร์</t>
  </si>
  <si>
    <t>11</t>
  </si>
  <si>
    <t>จ้างซ่อมเครื่องพิมพ์สำนักงาน กลุ่มอำนวยการ</t>
  </si>
  <si>
    <t>12</t>
  </si>
  <si>
    <t>พวงมาลางานวันสมเด็จพระมหาธีรราชเจ้า</t>
  </si>
  <si>
    <t>ร้านประพิศรา ฟลอร่า</t>
  </si>
  <si>
    <t>สรุปผลการดำเนินการจัดซื้อจัดจ้างในรอบเดือน ธันวาคม 2568</t>
  </si>
  <si>
    <t>น้ำมันเชื้อเพลิง พ.ย. 68</t>
  </si>
  <si>
    <t>ค่าเช่ารถยนต์(ตู้) สำนักงานฯเดือน พ.ย. 68</t>
  </si>
  <si>
    <t>ค่าจ้างเหมาบริการ เดือน พ.ย.68</t>
  </si>
  <si>
    <t>จ้างถ่ายเอกสารประชุมวันครู ครั้งที่ 1</t>
  </si>
  <si>
    <t xml:space="preserve">ซื้อวัสดุเพื่อใช้ประชุมเชิงปฏิบัติการทบทวนแผนปฏิบัติการระยะ 5 ปี </t>
  </si>
  <si>
    <t>บริษัท นิยมศึกษาภัณฑ์ จำกัด</t>
  </si>
  <si>
    <t>ซื้อน้ำดื่ม เดือน ธ.ค. 68</t>
  </si>
  <si>
    <t>จ้างถ่ายเอกสารจัดทำรูปเล่ม การประชุม กศจ.ครั้งที่ 5/2568</t>
  </si>
  <si>
    <t>ซื้อวัสดุกิจกรรมวันเด็กแห่งชาติ</t>
  </si>
  <si>
    <t xml:space="preserve">ร้าน ทเวนตี้ 20 ลพบุรี </t>
  </si>
  <si>
    <t>จ้างถ่ายเอกสารจัดทำรูปเล่ม รายงานการประชุม กศจ. ครั้งที่ 4/2568</t>
  </si>
  <si>
    <t>พานพุ่มดอกไม้วันพ่อแห่งชาติ</t>
  </si>
  <si>
    <t>จ้างซ่อมเปลี่ยนหลอดไฟ</t>
  </si>
  <si>
    <t>ร้าน เอส.ที.ดีไซน์ โดยนางสาวศรินทิพย์  ใยทอง</t>
  </si>
  <si>
    <t>จ้างทำตรายางกลุ่มอำนวยการ</t>
  </si>
  <si>
    <t>13</t>
  </si>
  <si>
    <t>จ้างทำตรายางกลุ่มลูกเสือ        ยุวกาชาดและกิจการนักเรียน</t>
  </si>
  <si>
    <t>14</t>
  </si>
  <si>
    <t>จ้างทำป้ายงานวันเด็กแห่งชาติ</t>
  </si>
  <si>
    <t>ท.การพิมพ์            โดยนางสุภัทรา  แซ่เล้า</t>
  </si>
  <si>
    <t>15</t>
  </si>
  <si>
    <t>จ้างถ่ายเอกสารประชุมวันครู ครั้งที่ 2</t>
  </si>
  <si>
    <t>16</t>
  </si>
  <si>
    <t>ค่าจ้างเหมาบริการ เดือน ธ.ค. 68</t>
  </si>
  <si>
    <t>สรุปผลการดำเนินการจัดซื้อจัดจ้างในรอบเดือน มกราคม 2569</t>
  </si>
  <si>
    <t>ณ วันที่ 4 ธันวาคม 2568</t>
  </si>
  <si>
    <t>ณ วันที่ 9 มกราคม 2568</t>
  </si>
  <si>
    <t>น้ำมันเชื้อเพลิง ธ.ค. 68</t>
  </si>
  <si>
    <t>ค่าเช่ารถยนต์(ตู้) สำนักงานฯเดือน ธ.ค. 68</t>
  </si>
  <si>
    <t>ซื้อวัสดุโครงการจัดสอบทางการศึกษาระดับชาติขั้นพื้นฐาน (O-NET)</t>
  </si>
  <si>
    <t xml:space="preserve">จ้างขนย้ายของและทำความสะอาด </t>
  </si>
  <si>
    <t>นายมานพ  อินทพัฒน์</t>
  </si>
  <si>
    <t>จ้างทำป้ายไวนิลวันคล้ายวันสถาปนายุวกาชาดไทย ประจำปี 2569</t>
  </si>
  <si>
    <t>ห้างหุ้นส่วนจำกัด มังกรทอง999</t>
  </si>
  <si>
    <t xml:space="preserve">ซื้อกรอบเกียรติบัตรงานวันครูจังหวัดลพบุรี ประจำปี 2569 </t>
  </si>
  <si>
    <t>จ้างถ่ายเอกสารแผ่นพับงานวันครูจังหวัดลพบุรี ประจำปี 2569</t>
  </si>
  <si>
    <t xml:space="preserve">ซื้อวัสดุเพื่อซ่อมแซมห้องน้ำ </t>
  </si>
  <si>
    <t>ซื้อวัสดุสำนักงานและวัสดุงานบ้านงานครัว</t>
  </si>
  <si>
    <t>จ้างถ่ายเอกสารอบรมโครงการเสริมสร้างองค์ความรู้ด้านการเงินและพัสดุ</t>
  </si>
  <si>
    <t xml:space="preserve">จ้างถ่ายเอกสารและจัดทำรูปเล่มประชุม กศจ.ลพบุรี ครั้งที่ 1/2569 </t>
  </si>
  <si>
    <t>ค่าจ้างเหมาบริการ เดือน ม.ค.69</t>
  </si>
  <si>
    <t>ค่าจ้างเหมาบริการ เดือน ต.ค.68</t>
  </si>
  <si>
    <t>น้ำมันเชื้อเพลิง ม.ค. 69</t>
  </si>
  <si>
    <t>ค่าเช่ารถยนต์(ตู้) สำนักงานฯเดือน ม.ค. 69</t>
  </si>
  <si>
    <t>ซื้อน้ำดื่ม ก.พ. 69</t>
  </si>
  <si>
    <t>ซื้อน้ำดื่ม ม.ค. 69</t>
  </si>
  <si>
    <t xml:space="preserve">จัดจ้างซ่อมแซมเครื่องปรับอากาศอาคาร 3 </t>
  </si>
  <si>
    <t xml:space="preserve">ซื้อวัสดุเพื่อใช้ในการจัดทำเอกสารรายงานผลการดำเนินงานโครงการฯ กลุ่มส่งเสริมการศึกษาเอกชน </t>
  </si>
  <si>
    <t xml:space="preserve">จ้างซ่อมเครื่องพิมพ์สำนักงานของกลุ่มลูกเสือ ยุวกาชาด และกิจการนักเรียน </t>
  </si>
  <si>
    <t>ร้าน โอเจ คอมพิวเตอร์ โดย นายชนาทิพย์  เคลือบคล้าย</t>
  </si>
  <si>
    <t>จ้างทำป้าย “Scout Skill Challenge” ประจำปี 2569</t>
  </si>
  <si>
    <t xml:space="preserve">จัดจ้างทำตรายางผู้อำนวยการกลุ่ม และตรายางลงรับหนังสือราชการ </t>
  </si>
  <si>
    <t>ร้านพี.พี.ปริ้นท์ โดยนางสาวปนิดา ศรีสวัสดิ์</t>
  </si>
  <si>
    <t xml:space="preserve">จ้างถ่ายเอกสารและเข้าเล่มรายงานการประชุม กศจ. ครั้งที่ 1/2569 </t>
  </si>
  <si>
    <t xml:space="preserve">ซื้อวัสดุอุปกรณ์สำนักงานของคุรุสภาฯ </t>
  </si>
  <si>
    <t>น้ำมันเชื้อเพลิง ก.พ. 69</t>
  </si>
  <si>
    <t>ค่าเช่ารถยนต์(ตู้) สำนักงานฯเดือน ก.พ. 69</t>
  </si>
  <si>
    <t>ซื้อน้ำดื่ม มี.ค. 69</t>
  </si>
  <si>
    <t xml:space="preserve">จ้างซ่อมเครื่องพิมพ์สำนักงานของกลุ่มอำนวยการ </t>
  </si>
  <si>
    <t xml:space="preserve">จ้างซ่อมแซมท่อประปา  </t>
  </si>
  <si>
    <t>จ้างซ่อมแซมติดตั้งสายไฟสำหรับเครื่องปรับอากาศ อาคาร 3</t>
  </si>
  <si>
    <t xml:space="preserve">จัดจ้างทำตรายางผู้อำนวยการกลุ่มอำนวยการ </t>
  </si>
  <si>
    <t xml:space="preserve">จ้างถ่ายเอกสารและจัดทำรูปเล่มประชุม กศจ.ลพบุรี ครั้งที่ 2/2569 </t>
  </si>
  <si>
    <t>ร้านเคเค.ก็อปปี้เซ็นเตอร์ โดยนางสาวเข็มเงิน สุขน่วม</t>
  </si>
  <si>
    <t>ซื้อวัสดุโครงการส่งเสริมและพัฒนาการจัดการเรียนรู้สำหรับเด็กปฐมวัย ประจำปีงบประมาณ พ.ศ. 2569</t>
  </si>
  <si>
    <t>ซื้อวัสดุเพื่อใช้ในการจัดทำเล่มรายงาน “Scout Skill Challenge” ประจำปี 2569</t>
  </si>
  <si>
    <t>จ้างถ่ายเอกสารและจัดทำรูปเล่มประชุมคณะอนุกรรมการบริหารราชการเชิงยุทธศาสตร์ ครั้งที่ 1/2569</t>
  </si>
  <si>
    <t xml:space="preserve">จัดจ้างซ่อมแซมเครื่องพิมพ์สำนักงานของกลุ่มลูกเสือ ยุวกาชาด และกิจการนักเรียน </t>
  </si>
  <si>
    <t xml:space="preserve">จ้างซ่อมเครื่องพิมพ์สำนักงานของกลุ่มนิเทศติดตามและประเมินผล </t>
  </si>
  <si>
    <t>17</t>
  </si>
  <si>
    <t>จ้างบูธนิทรรศการสารานุกรมไทยสำหรับเยาวชนฯ ของโรงเรียนพิบูลวิทยาลัย</t>
  </si>
  <si>
    <t xml:space="preserve">นางสาวอรัญญา  สุขสลุง </t>
  </si>
  <si>
    <t>จ้างบูธนิทรรศการสารานุกรมไทยสำหรับเยาวชนฯ ของ รร.โคกกะเทียมวิทยาลัย</t>
  </si>
  <si>
    <t xml:space="preserve">นางสาวธนภรณ์  คงอินทร์ </t>
  </si>
  <si>
    <t>นายมนตรี ดีมี</t>
  </si>
  <si>
    <t>จ้างบูธนิทรรศการสารานุกรมไทยสำหรับเยาวชนฯ ของ รร.พลร่มอนุสรณ์ฯ</t>
  </si>
  <si>
    <t>ค่าจ้างเหมาบริการ เดือน มี.ค.69</t>
  </si>
  <si>
    <t>ค่าจ้างเหมาบริการ เดือน ก.พ.69</t>
  </si>
  <si>
    <t>นายเสนีย์,น.ส.พิชญ์สินี, นายสุริยา,น.ส.นฤนาถ, น.ส.รัฐศิการ,           นายประเสริฐ,          น.ส.กวิสรา,น.ส.ธนารีย์, น.ส.อริศรา</t>
  </si>
  <si>
    <t>คุณสมบัติตรงตามข้อกำหนด ไม่เกินวงเงินงบประมาณ</t>
  </si>
  <si>
    <t>ท.การพิมพ์ โดยนางสุภัทรา  แซ่เล้า</t>
  </si>
  <si>
    <t>นายเสนีย์,น.ส.พิชญ์สินี,   นายสุริยา,น.ส.นฤนาถ,     น.ส.รัฐศิการ, นายประเสริฐ, น.ส.กวิสรา,น.ส.ธนารีย์,     น.ส.อริศรา</t>
  </si>
  <si>
    <t>ณ วันที่ 2 กุมภาพันธ์ 2569</t>
  </si>
  <si>
    <t>ณ วันที่ 2 มีนาคม 2569</t>
  </si>
  <si>
    <t>ณ วันที่ 1 เมษายน 2569</t>
  </si>
  <si>
    <t>ไม่มีเลขที่และวันที่ เนื่องจากเป็นกรณียกเว้นไม่ต้องดำเนินการในระบบ e-GP (ตามหนังสือกรมบัญชีกลาง ด่วนที่สุด ที่ กค 0405.4/ว.322 ลว. 24 ส.ค.60)</t>
  </si>
  <si>
    <t>สรุปผลการดำเนินการจัดซื้อจัดจ้างในรอบเดือน มีนาคม 2569</t>
  </si>
  <si>
    <t>สรุปผลการดำเนินการจัดซื้อจัดจ้างในรอบเดือน กุมภาพันธ์ 2569</t>
  </si>
  <si>
    <t xml:space="preserve">สัญญาเลขที่ 1/2566 ลว. 25 พ.ย.65 </t>
  </si>
  <si>
    <t>ใบสั่งซื้อ เลขที่ 8/2569 ลว. 20 ม.ค. 69</t>
  </si>
  <si>
    <t>ใบสั่งจ้าง เลขที่ 9/2569 ลว. 9 ก.พ. 69</t>
  </si>
  <si>
    <t>ใบสั่งซื้อ เลขที่ 10/2569 ลว. 26 ก.พ.69</t>
  </si>
  <si>
    <t>ใบสั่งจ้าง เลขที่ 10/2569 ลว. 9 มี.ค. 69</t>
  </si>
  <si>
    <t>ใบสั่งจ้าง เลขที่ 11/2569 ลว. 9 มี.ค. 69</t>
  </si>
  <si>
    <t>ใบสั่งจ้าง เลขที่ 12/2569 ลว. 24 มี.ค. 69</t>
  </si>
  <si>
    <t>สัญญาที่ 1/2569 ลว. 20 ต.ค.68</t>
  </si>
  <si>
    <t>ใบสั่งจ้าง เลขที่ 8/69 ลว 12 พ.ย. 68</t>
  </si>
  <si>
    <t>ใบสั่งจ้าง เลขที่ 8.1/69 ลว 12 พ.ย. 69</t>
  </si>
  <si>
    <t>ใบสั่งซื้อ เลขที่ 19.1/69 ลว 4 ธ.ค.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</si>
</sst>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7041E]d\ mmm\ yy;@"/>
  </numFmts>
  <fonts count="1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7"/>
      <name val="TH SarabunIT๙"/>
      <family val="2"/>
    </font>
    <font>
      <b/>
      <sz val="12"/>
      <name val="TH SarabunIT๙"/>
      <family val="2"/>
    </font>
    <font>
      <b/>
      <sz val="14"/>
      <name val="TH SarabunIT๙"/>
      <family val="2"/>
    </font>
    <font>
      <sz val="12"/>
      <name val="TH SarabunIT๙"/>
      <family val="2"/>
    </font>
    <font>
      <sz val="14"/>
      <name val="TH SarabunIT๙"/>
      <family val="2"/>
    </font>
    <font>
      <sz val="12"/>
      <color rgb="FF000000"/>
      <name val="TH SarabunIT๙"/>
      <family val="2"/>
    </font>
    <font>
      <sz val="11"/>
      <name val="TH SarabunIT๙"/>
      <family val="2"/>
    </font>
    <font>
      <sz val="8"/>
      <name val="Tahoma"/>
      <family val="2"/>
      <charset val="222"/>
      <scheme val="minor"/>
    </font>
    <font>
      <sz val="12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1">
    <xf numFmtId="0" fontId="0" fillId="0" borderId="0" xfId="0"/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left" shrinkToFit="1"/>
    </xf>
    <xf numFmtId="0" fontId="5" fillId="0" borderId="0" xfId="0" applyFont="1" applyAlignment="1">
      <alignment horizontal="left" shrinkToFit="1"/>
    </xf>
    <xf numFmtId="49" fontId="4" fillId="0" borderId="0" xfId="0" applyNumberFormat="1" applyFont="1" applyAlignment="1">
      <alignment horizontal="left" shrinkToFit="1"/>
    </xf>
    <xf numFmtId="0" fontId="4" fillId="0" borderId="5" xfId="0" applyFont="1" applyBorder="1" applyAlignment="1">
      <alignment horizontal="center" shrinkToFit="1"/>
    </xf>
    <xf numFmtId="43" fontId="4" fillId="0" borderId="4" xfId="1" applyFont="1" applyBorder="1" applyAlignment="1">
      <alignment horizontal="left" shrinkToFit="1"/>
    </xf>
    <xf numFmtId="43" fontId="4" fillId="0" borderId="5" xfId="1" applyFont="1" applyBorder="1" applyAlignment="1">
      <alignment horizontal="center" shrinkToFit="1"/>
    </xf>
    <xf numFmtId="0" fontId="4" fillId="0" borderId="4" xfId="0" applyFont="1" applyBorder="1" applyAlignment="1">
      <alignment horizontal="center" shrinkToFit="1"/>
    </xf>
    <xf numFmtId="49" fontId="4" fillId="0" borderId="2" xfId="0" applyNumberFormat="1" applyFont="1" applyBorder="1" applyAlignment="1">
      <alignment horizontal="left" shrinkToFit="1"/>
    </xf>
    <xf numFmtId="43" fontId="4" fillId="0" borderId="8" xfId="1" applyFont="1" applyBorder="1" applyAlignment="1">
      <alignment horizontal="center" shrinkToFit="1"/>
    </xf>
    <xf numFmtId="43" fontId="4" fillId="0" borderId="3" xfId="1" applyFont="1" applyBorder="1" applyAlignment="1">
      <alignment horizontal="center" shrinkToFit="1"/>
    </xf>
    <xf numFmtId="43" fontId="4" fillId="0" borderId="2" xfId="1" applyFont="1" applyBorder="1" applyAlignment="1">
      <alignment horizontal="center" shrinkToFit="1"/>
    </xf>
    <xf numFmtId="49" fontId="4" fillId="0" borderId="2" xfId="0" applyNumberFormat="1" applyFont="1" applyBorder="1" applyAlignment="1">
      <alignment horizontal="center" shrinkToFit="1"/>
    </xf>
    <xf numFmtId="49" fontId="4" fillId="0" borderId="1" xfId="0" applyNumberFormat="1" applyFont="1" applyBorder="1" applyAlignment="1">
      <alignment shrinkToFit="1"/>
    </xf>
    <xf numFmtId="43" fontId="4" fillId="0" borderId="1" xfId="1" applyFont="1" applyBorder="1" applyAlignment="1">
      <alignment shrinkToFit="1"/>
    </xf>
    <xf numFmtId="187" fontId="4" fillId="0" borderId="1" xfId="0" applyNumberFormat="1" applyFont="1" applyBorder="1" applyAlignment="1">
      <alignment shrinkToFit="1"/>
    </xf>
    <xf numFmtId="43" fontId="4" fillId="0" borderId="1" xfId="1" applyFont="1" applyBorder="1" applyAlignment="1">
      <alignment horizontal="center" shrinkToFit="1"/>
    </xf>
    <xf numFmtId="49" fontId="6" fillId="0" borderId="7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vertical="top" wrapText="1" shrinkToFit="1"/>
    </xf>
    <xf numFmtId="0" fontId="6" fillId="0" borderId="1" xfId="0" applyFont="1" applyBorder="1" applyAlignment="1">
      <alignment horizontal="left" vertical="top" wrapText="1" shrinkToFit="1"/>
    </xf>
    <xf numFmtId="43" fontId="6" fillId="0" borderId="8" xfId="1" applyFont="1" applyBorder="1" applyAlignment="1">
      <alignment horizontal="left" vertical="top" shrinkToFit="1"/>
    </xf>
    <xf numFmtId="0" fontId="6" fillId="0" borderId="1" xfId="0" applyFont="1" applyBorder="1" applyAlignment="1">
      <alignment vertical="top" shrinkToFit="1"/>
    </xf>
    <xf numFmtId="49" fontId="4" fillId="0" borderId="0" xfId="0" applyNumberFormat="1" applyFont="1" applyAlignment="1">
      <alignment horizontal="center" shrinkToFit="1"/>
    </xf>
    <xf numFmtId="49" fontId="6" fillId="0" borderId="1" xfId="0" applyNumberFormat="1" applyFont="1" applyBorder="1" applyAlignment="1">
      <alignment horizontal="center" vertical="top" shrinkToFit="1"/>
    </xf>
    <xf numFmtId="49" fontId="0" fillId="0" borderId="0" xfId="0" applyNumberFormat="1"/>
    <xf numFmtId="0" fontId="6" fillId="0" borderId="1" xfId="0" applyFont="1" applyBorder="1" applyAlignment="1">
      <alignment vertical="top" wrapText="1" shrinkToFit="1"/>
    </xf>
    <xf numFmtId="43" fontId="6" fillId="0" borderId="1" xfId="1" applyFont="1" applyBorder="1" applyAlignment="1">
      <alignment vertical="top" shrinkToFit="1"/>
    </xf>
    <xf numFmtId="43" fontId="6" fillId="0" borderId="1" xfId="1" applyFont="1" applyBorder="1" applyAlignment="1">
      <alignment horizontal="left" vertical="top" shrinkToFit="1"/>
    </xf>
    <xf numFmtId="0" fontId="0" fillId="0" borderId="0" xfId="0" applyAlignment="1">
      <alignment vertical="top"/>
    </xf>
    <xf numFmtId="0" fontId="1" fillId="0" borderId="0" xfId="0" applyFont="1"/>
    <xf numFmtId="0" fontId="6" fillId="0" borderId="0" xfId="0" applyFont="1" applyAlignment="1">
      <alignment shrinkToFi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top" shrinkToFit="1"/>
    </xf>
    <xf numFmtId="0" fontId="4" fillId="0" borderId="5" xfId="0" applyFont="1" applyBorder="1" applyAlignment="1">
      <alignment horizontal="center" vertical="top" shrinkToFit="1"/>
    </xf>
    <xf numFmtId="49" fontId="4" fillId="0" borderId="7" xfId="0" applyNumberFormat="1" applyFont="1" applyBorder="1" applyAlignment="1">
      <alignment horizontal="center" vertical="top" shrinkToFit="1"/>
    </xf>
    <xf numFmtId="49" fontId="4" fillId="0" borderId="1" xfId="0" applyNumberFormat="1" applyFont="1" applyBorder="1" applyAlignment="1">
      <alignment vertical="top" shrinkToFit="1"/>
    </xf>
    <xf numFmtId="0" fontId="6" fillId="0" borderId="0" xfId="0" applyFont="1" applyAlignment="1">
      <alignment vertical="top" shrinkToFit="1"/>
    </xf>
    <xf numFmtId="43" fontId="4" fillId="0" borderId="1" xfId="1" applyFont="1" applyBorder="1" applyAlignment="1">
      <alignment horizontal="center" shrinkToFit="1"/>
    </xf>
    <xf numFmtId="0" fontId="1" fillId="0" borderId="0" xfId="0" applyFont="1" applyAlignment="1">
      <alignment horizontal="center"/>
    </xf>
    <xf numFmtId="43" fontId="4" fillId="0" borderId="5" xfId="1" applyFont="1" applyBorder="1" applyAlignment="1">
      <alignment horizontal="center" shrinkToFit="1"/>
    </xf>
    <xf numFmtId="43" fontId="4" fillId="0" borderId="1" xfId="1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43" fontId="4" fillId="0" borderId="1" xfId="1" applyFont="1" applyBorder="1" applyAlignment="1">
      <alignment horizontal="center" shrinkToFit="1"/>
    </xf>
    <xf numFmtId="0" fontId="6" fillId="0" borderId="1" xfId="0" applyFont="1" applyBorder="1" applyAlignment="1">
      <alignment horizontal="left" vertical="top" shrinkToFit="1"/>
    </xf>
    <xf numFmtId="0" fontId="8" fillId="0" borderId="0" xfId="0" applyFont="1" applyAlignment="1">
      <alignment vertical="top"/>
    </xf>
    <xf numFmtId="0" fontId="9" fillId="0" borderId="1" xfId="0" applyFont="1" applyBorder="1" applyAlignment="1">
      <alignment horizontal="left" vertical="top" wrapText="1" shrinkToFit="1"/>
    </xf>
    <xf numFmtId="0" fontId="11" fillId="0" borderId="0" xfId="0" applyFont="1" applyAlignment="1">
      <alignment vertical="top"/>
    </xf>
    <xf numFmtId="0" fontId="8" fillId="0" borderId="0" xfId="0" applyFont="1" applyAlignment="1">
      <alignment vertical="top" shrinkToFit="1"/>
    </xf>
    <xf numFmtId="0" fontId="8" fillId="0" borderId="1" xfId="0" applyFont="1" applyBorder="1" applyAlignment="1">
      <alignment vertical="top" shrinkToFit="1"/>
    </xf>
    <xf numFmtId="0" fontId="8" fillId="0" borderId="0" xfId="0" applyFont="1" applyAlignment="1">
      <alignment vertical="top" wrapText="1"/>
    </xf>
    <xf numFmtId="0" fontId="12" fillId="0" borderId="0" xfId="0" applyFont="1"/>
    <xf numFmtId="0" fontId="5" fillId="0" borderId="0" xfId="0" applyFont="1" applyAlignment="1">
      <alignment horizontal="center" vertical="top" shrinkToFit="1"/>
    </xf>
    <xf numFmtId="49" fontId="5" fillId="0" borderId="0" xfId="0" applyNumberFormat="1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49" fontId="5" fillId="0" borderId="0" xfId="0" applyNumberFormat="1" applyFont="1" applyAlignment="1">
      <alignment horizontal="center" shrinkToFit="1"/>
    </xf>
    <xf numFmtId="0" fontId="5" fillId="0" borderId="5" xfId="0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shrinkToFit="1"/>
    </xf>
    <xf numFmtId="43" fontId="5" fillId="0" borderId="4" xfId="1" applyFont="1" applyBorder="1" applyAlignment="1">
      <alignment horizontal="left" shrinkToFit="1"/>
    </xf>
    <xf numFmtId="43" fontId="5" fillId="0" borderId="5" xfId="1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49" fontId="5" fillId="0" borderId="7" xfId="0" applyNumberFormat="1" applyFont="1" applyBorder="1" applyAlignment="1">
      <alignment horizontal="center" vertical="top" shrinkToFit="1"/>
    </xf>
    <xf numFmtId="49" fontId="5" fillId="0" borderId="2" xfId="0" applyNumberFormat="1" applyFont="1" applyBorder="1" applyAlignment="1">
      <alignment horizontal="left" shrinkToFit="1"/>
    </xf>
    <xf numFmtId="43" fontId="5" fillId="0" borderId="8" xfId="1" applyFont="1" applyBorder="1" applyAlignment="1">
      <alignment horizontal="center" shrinkToFit="1"/>
    </xf>
    <xf numFmtId="43" fontId="5" fillId="0" borderId="3" xfId="1" applyFont="1" applyBorder="1" applyAlignment="1">
      <alignment horizontal="center" shrinkToFit="1"/>
    </xf>
    <xf numFmtId="43" fontId="5" fillId="0" borderId="2" xfId="1" applyFont="1" applyBorder="1" applyAlignment="1">
      <alignment horizontal="center" shrinkToFit="1"/>
    </xf>
    <xf numFmtId="43" fontId="5" fillId="0" borderId="1" xfId="1" applyFont="1" applyBorder="1" applyAlignment="1">
      <alignment shrinkToFit="1"/>
    </xf>
    <xf numFmtId="43" fontId="5" fillId="0" borderId="1" xfId="1" applyFont="1" applyBorder="1" applyAlignment="1">
      <alignment horizontal="center" shrinkToFit="1"/>
    </xf>
    <xf numFmtId="49" fontId="5" fillId="0" borderId="2" xfId="0" applyNumberFormat="1" applyFont="1" applyBorder="1" applyAlignment="1">
      <alignment horizontal="center" shrinkToFit="1"/>
    </xf>
    <xf numFmtId="43" fontId="7" fillId="0" borderId="1" xfId="1" applyFont="1" applyBorder="1" applyAlignment="1">
      <alignment vertical="top" shrinkToFit="1"/>
    </xf>
    <xf numFmtId="0" fontId="12" fillId="0" borderId="0" xfId="0" applyFont="1" applyAlignment="1">
      <alignment vertical="top"/>
    </xf>
    <xf numFmtId="0" fontId="13" fillId="0" borderId="0" xfId="0" applyFont="1"/>
    <xf numFmtId="0" fontId="7" fillId="0" borderId="0" xfId="0" applyFont="1" applyAlignment="1">
      <alignment vertical="top" shrinkToFit="1"/>
    </xf>
    <xf numFmtId="0" fontId="7" fillId="0" borderId="0" xfId="0" applyFont="1" applyAlignment="1">
      <alignment shrinkToFit="1"/>
    </xf>
    <xf numFmtId="0" fontId="13" fillId="0" borderId="0" xfId="0" applyFont="1" applyAlignment="1">
      <alignment horizontal="center"/>
    </xf>
    <xf numFmtId="49" fontId="12" fillId="0" borderId="0" xfId="0" applyNumberFormat="1" applyFont="1"/>
    <xf numFmtId="0" fontId="6" fillId="0" borderId="1" xfId="0" applyFont="1" applyBorder="1" applyAlignment="1">
      <alignment horizontal="left" wrapText="1" shrinkToFit="1"/>
    </xf>
    <xf numFmtId="43" fontId="6" fillId="0" borderId="4" xfId="1" applyFont="1" applyBorder="1" applyAlignment="1">
      <alignment vertical="top" shrinkToFit="1"/>
    </xf>
    <xf numFmtId="0" fontId="14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14" fillId="0" borderId="0" xfId="0" applyFont="1" applyAlignment="1">
      <alignment vertical="top"/>
    </xf>
    <xf numFmtId="0" fontId="8" fillId="0" borderId="1" xfId="0" applyFont="1" applyBorder="1" applyAlignment="1">
      <alignment vertical="top" wrapText="1" shrinkToFit="1"/>
    </xf>
    <xf numFmtId="49" fontId="4" fillId="0" borderId="1" xfId="0" applyNumberFormat="1" applyFont="1" applyBorder="1" applyAlignment="1">
      <alignment horizontal="center" shrinkToFit="1"/>
    </xf>
    <xf numFmtId="49" fontId="6" fillId="0" borderId="2" xfId="0" applyNumberFormat="1" applyFont="1" applyBorder="1" applyAlignment="1">
      <alignment horizontal="center" vertical="top" wrapText="1" shrinkToFit="1"/>
    </xf>
    <xf numFmtId="43" fontId="12" fillId="0" borderId="0" xfId="0" applyNumberFormat="1" applyFont="1"/>
    <xf numFmtId="49" fontId="6" fillId="0" borderId="9" xfId="0" applyNumberFormat="1" applyFont="1" applyBorder="1" applyAlignment="1">
      <alignment horizontal="center" vertical="top" shrinkToFit="1"/>
    </xf>
    <xf numFmtId="0" fontId="8" fillId="0" borderId="11" xfId="0" applyFont="1" applyBorder="1" applyAlignment="1">
      <alignment vertical="top" wrapText="1" shrinkToFit="1"/>
    </xf>
    <xf numFmtId="49" fontId="6" fillId="0" borderId="1" xfId="0" applyNumberFormat="1" applyFont="1" applyBorder="1" applyAlignment="1">
      <alignment horizontal="center" vertical="top" wrapText="1" shrinkToFit="1"/>
    </xf>
    <xf numFmtId="43" fontId="6" fillId="0" borderId="10" xfId="1" applyFont="1" applyBorder="1" applyAlignment="1">
      <alignment horizontal="left" vertical="top" shrinkToFit="1"/>
    </xf>
    <xf numFmtId="0" fontId="8" fillId="0" borderId="11" xfId="0" applyFont="1" applyBorder="1" applyAlignment="1">
      <alignment vertical="top" shrinkToFit="1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wrapText="1"/>
    </xf>
    <xf numFmtId="0" fontId="8" fillId="0" borderId="0" xfId="0" applyFont="1" applyAlignment="1">
      <alignment vertical="top" wrapText="1" shrinkToFit="1"/>
    </xf>
    <xf numFmtId="0" fontId="8" fillId="0" borderId="4" xfId="0" applyFont="1" applyBorder="1" applyAlignment="1">
      <alignment vertical="top" wrapText="1"/>
    </xf>
    <xf numFmtId="0" fontId="13" fillId="0" borderId="9" xfId="0" applyFont="1" applyBorder="1" applyAlignment="1">
      <alignment horizontal="center" vertical="top" shrinkToFit="1"/>
    </xf>
    <xf numFmtId="0" fontId="13" fillId="0" borderId="10" xfId="0" applyFont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shrinkToFit="1"/>
    </xf>
    <xf numFmtId="43" fontId="4" fillId="0" borderId="5" xfId="1" applyFont="1" applyBorder="1" applyAlignment="1">
      <alignment horizontal="center" shrinkToFit="1"/>
    </xf>
    <xf numFmtId="43" fontId="4" fillId="0" borderId="6" xfId="1" applyFont="1" applyBorder="1" applyAlignment="1">
      <alignment horizontal="center" shrinkToFit="1"/>
    </xf>
    <xf numFmtId="43" fontId="4" fillId="0" borderId="1" xfId="1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49" fontId="4" fillId="0" borderId="7" xfId="0" applyNumberFormat="1" applyFont="1" applyBorder="1" applyAlignment="1">
      <alignment horizontal="center" shrinkToFit="1"/>
    </xf>
    <xf numFmtId="49" fontId="4" fillId="0" borderId="8" xfId="0" applyNumberFormat="1" applyFont="1" applyBorder="1" applyAlignment="1">
      <alignment horizontal="center" shrinkToFit="1"/>
    </xf>
    <xf numFmtId="49" fontId="9" fillId="0" borderId="9" xfId="0" applyNumberFormat="1" applyFont="1" applyBorder="1" applyAlignment="1">
      <alignment horizontal="center" vertical="top" wrapText="1" shrinkToFit="1"/>
    </xf>
    <xf numFmtId="49" fontId="9" fillId="0" borderId="10" xfId="0" applyNumberFormat="1" applyFont="1" applyBorder="1" applyAlignment="1">
      <alignment horizontal="center" vertical="top" wrapText="1" shrinkToFit="1"/>
    </xf>
    <xf numFmtId="49" fontId="6" fillId="0" borderId="9" xfId="0" applyNumberFormat="1" applyFont="1" applyBorder="1" applyAlignment="1">
      <alignment horizontal="center" vertical="top" shrinkToFit="1"/>
    </xf>
    <xf numFmtId="49" fontId="6" fillId="0" borderId="10" xfId="0" applyNumberFormat="1" applyFont="1" applyBorder="1" applyAlignment="1">
      <alignment horizontal="center" vertical="top" shrinkToFit="1"/>
    </xf>
    <xf numFmtId="0" fontId="5" fillId="0" borderId="0" xfId="0" applyFont="1" applyAlignment="1">
      <alignment horizontal="center" shrinkToFit="1"/>
    </xf>
    <xf numFmtId="43" fontId="5" fillId="0" borderId="5" xfId="1" applyFont="1" applyBorder="1" applyAlignment="1">
      <alignment horizontal="center" shrinkToFit="1"/>
    </xf>
    <xf numFmtId="43" fontId="5" fillId="0" borderId="6" xfId="1" applyFont="1" applyBorder="1" applyAlignment="1">
      <alignment horizontal="center" shrinkToFit="1"/>
    </xf>
    <xf numFmtId="43" fontId="5" fillId="0" borderId="1" xfId="1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13" fillId="0" borderId="0" xfId="0" applyFont="1" applyAlignment="1">
      <alignment horizontal="center"/>
    </xf>
    <xf numFmtId="49" fontId="5" fillId="0" borderId="7" xfId="0" applyNumberFormat="1" applyFont="1" applyBorder="1" applyAlignment="1">
      <alignment horizontal="center" shrinkToFit="1"/>
    </xf>
    <xf numFmtId="49" fontId="5" fillId="0" borderId="8" xfId="0" applyNumberFormat="1" applyFont="1" applyBorder="1" applyAlignment="1">
      <alignment horizontal="center" shrinkToFit="1"/>
    </xf>
    <xf numFmtId="0" fontId="14" fillId="0" borderId="9" xfId="0" applyFont="1" applyBorder="1" applyAlignment="1">
      <alignment horizontal="center" vertical="top" shrinkToFit="1"/>
    </xf>
    <xf numFmtId="0" fontId="14" fillId="0" borderId="10" xfId="0" applyFont="1" applyBorder="1" applyAlignment="1">
      <alignment horizontal="center" vertical="top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A57E9-63CD-4861-AAD0-53559DE7B0F3}">
  <dimension ref="A1:L20"/>
  <sheetViews>
    <sheetView topLeftCell="A11" zoomScale="130" zoomScaleNormal="130" workbookViewId="0">
      <selection activeCell="F7" sqref="F7"/>
    </sheetView>
  </sheetViews>
  <sheetFormatPr defaultRowHeight="14.25" x14ac:dyDescent="0.2"/>
  <cols>
    <col min="1" max="1" width="4.375" style="29" customWidth="1"/>
    <col min="2" max="2" width="16.5" customWidth="1"/>
    <col min="3" max="3" width="10.375" customWidth="1"/>
    <col min="4" max="4" width="9.625" customWidth="1"/>
    <col min="5" max="5" width="7.75" customWidth="1"/>
    <col min="6" max="6" width="14.375" customWidth="1"/>
    <col min="7" max="7" width="10.25" customWidth="1"/>
    <col min="8" max="8" width="14.375" customWidth="1"/>
    <col min="9" max="9" width="10.25" customWidth="1"/>
    <col min="10" max="10" width="12.625" customWidth="1"/>
    <col min="11" max="11" width="8.375" style="25" customWidth="1"/>
    <col min="12" max="12" width="12.25" customWidth="1"/>
  </cols>
  <sheetData>
    <row r="1" spans="1:12" ht="22.5" x14ac:dyDescent="0.35">
      <c r="A1" s="98" t="s">
        <v>24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ht="22.5" x14ac:dyDescent="0.3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ht="22.5" x14ac:dyDescent="0.35">
      <c r="A3" s="98" t="s">
        <v>45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2" ht="9.75" customHeight="1" x14ac:dyDescent="0.3">
      <c r="A4" s="33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4" t="s">
        <v>1</v>
      </c>
      <c r="B5" s="5" t="s">
        <v>2</v>
      </c>
      <c r="C5" s="6" t="s">
        <v>8</v>
      </c>
      <c r="D5" s="7" t="s">
        <v>9</v>
      </c>
      <c r="E5" s="7" t="s">
        <v>10</v>
      </c>
      <c r="F5" s="99" t="s">
        <v>11</v>
      </c>
      <c r="G5" s="100"/>
      <c r="H5" s="101" t="s">
        <v>25</v>
      </c>
      <c r="I5" s="101"/>
      <c r="J5" s="8" t="s">
        <v>3</v>
      </c>
      <c r="K5" s="102" t="s">
        <v>4</v>
      </c>
      <c r="L5" s="103"/>
    </row>
    <row r="6" spans="1:12" ht="15.75" x14ac:dyDescent="0.25">
      <c r="A6" s="35"/>
      <c r="B6" s="9"/>
      <c r="C6" s="10" t="s">
        <v>13</v>
      </c>
      <c r="D6" s="11" t="s">
        <v>13</v>
      </c>
      <c r="E6" s="12"/>
      <c r="F6" s="15" t="s">
        <v>26</v>
      </c>
      <c r="G6" s="38" t="s">
        <v>27</v>
      </c>
      <c r="H6" s="17" t="s">
        <v>12</v>
      </c>
      <c r="I6" s="17" t="s">
        <v>28</v>
      </c>
      <c r="J6" s="13" t="s">
        <v>5</v>
      </c>
      <c r="K6" s="104" t="s">
        <v>6</v>
      </c>
      <c r="L6" s="105"/>
    </row>
    <row r="7" spans="1:12" ht="60" customHeight="1" x14ac:dyDescent="0.2">
      <c r="A7" s="18" t="s">
        <v>14</v>
      </c>
      <c r="B7" s="44" t="s">
        <v>31</v>
      </c>
      <c r="C7" s="21">
        <v>3900</v>
      </c>
      <c r="D7" s="21">
        <v>3900</v>
      </c>
      <c r="E7" s="21" t="s">
        <v>15</v>
      </c>
      <c r="F7" s="45" t="s">
        <v>32</v>
      </c>
      <c r="G7" s="28">
        <v>3900</v>
      </c>
      <c r="H7" s="22" t="s">
        <v>32</v>
      </c>
      <c r="I7" s="21">
        <v>3900</v>
      </c>
      <c r="J7" s="84" t="s">
        <v>147</v>
      </c>
      <c r="K7" s="106" t="s">
        <v>153</v>
      </c>
      <c r="L7" s="107"/>
    </row>
    <row r="8" spans="1:12" ht="47.25" x14ac:dyDescent="0.2">
      <c r="A8" s="18" t="s">
        <v>16</v>
      </c>
      <c r="B8" s="44" t="s">
        <v>29</v>
      </c>
      <c r="C8" s="21">
        <v>480000</v>
      </c>
      <c r="D8" s="21">
        <v>480000</v>
      </c>
      <c r="E8" s="21" t="s">
        <v>15</v>
      </c>
      <c r="F8" s="22" t="s">
        <v>30</v>
      </c>
      <c r="G8" s="21">
        <v>480000</v>
      </c>
      <c r="H8" s="22" t="s">
        <v>30</v>
      </c>
      <c r="I8" s="21">
        <v>480000</v>
      </c>
      <c r="J8" s="84" t="s">
        <v>147</v>
      </c>
      <c r="K8" s="108" t="s">
        <v>163</v>
      </c>
      <c r="L8" s="109"/>
    </row>
    <row r="9" spans="1:12" ht="60" customHeight="1" x14ac:dyDescent="0.2">
      <c r="A9" s="18" t="s">
        <v>17</v>
      </c>
      <c r="B9" s="20" t="s">
        <v>33</v>
      </c>
      <c r="C9" s="21">
        <v>3400</v>
      </c>
      <c r="D9" s="21">
        <v>3400</v>
      </c>
      <c r="E9" s="21" t="s">
        <v>15</v>
      </c>
      <c r="F9" s="19" t="s">
        <v>34</v>
      </c>
      <c r="G9" s="21">
        <v>3400</v>
      </c>
      <c r="H9" s="19" t="s">
        <v>34</v>
      </c>
      <c r="I9" s="21">
        <v>3400</v>
      </c>
      <c r="J9" s="84" t="s">
        <v>147</v>
      </c>
      <c r="K9" s="106" t="s">
        <v>153</v>
      </c>
      <c r="L9" s="107"/>
    </row>
    <row r="10" spans="1:12" ht="60.75" customHeight="1" x14ac:dyDescent="0.2">
      <c r="A10" s="18" t="s">
        <v>18</v>
      </c>
      <c r="B10" s="44" t="s">
        <v>35</v>
      </c>
      <c r="C10" s="21">
        <v>1520</v>
      </c>
      <c r="D10" s="21">
        <v>1520</v>
      </c>
      <c r="E10" s="21" t="s">
        <v>15</v>
      </c>
      <c r="F10" s="22" t="s">
        <v>36</v>
      </c>
      <c r="G10" s="21">
        <v>1520</v>
      </c>
      <c r="H10" s="22" t="s">
        <v>36</v>
      </c>
      <c r="I10" s="21">
        <v>1520</v>
      </c>
      <c r="J10" s="84" t="s">
        <v>147</v>
      </c>
      <c r="K10" s="106" t="s">
        <v>153</v>
      </c>
      <c r="L10" s="107"/>
    </row>
    <row r="11" spans="1:12" s="29" customFormat="1" ht="59.25" customHeight="1" x14ac:dyDescent="0.2">
      <c r="A11" s="18" t="s">
        <v>19</v>
      </c>
      <c r="B11" s="26" t="s">
        <v>37</v>
      </c>
      <c r="C11" s="27">
        <v>6500</v>
      </c>
      <c r="D11" s="27">
        <v>6500</v>
      </c>
      <c r="E11" s="28" t="s">
        <v>15</v>
      </c>
      <c r="F11" s="22" t="s">
        <v>38</v>
      </c>
      <c r="G11" s="27">
        <v>6500</v>
      </c>
      <c r="H11" s="22" t="s">
        <v>38</v>
      </c>
      <c r="I11" s="27">
        <v>6500</v>
      </c>
      <c r="J11" s="84" t="s">
        <v>147</v>
      </c>
      <c r="K11" s="106" t="s">
        <v>153</v>
      </c>
      <c r="L11" s="107"/>
    </row>
    <row r="12" spans="1:12" s="29" customFormat="1" ht="59.25" customHeight="1" x14ac:dyDescent="0.2">
      <c r="A12" s="18" t="s">
        <v>20</v>
      </c>
      <c r="B12" s="20" t="s">
        <v>39</v>
      </c>
      <c r="C12" s="27">
        <v>850</v>
      </c>
      <c r="D12" s="27">
        <v>850</v>
      </c>
      <c r="E12" s="28" t="s">
        <v>15</v>
      </c>
      <c r="F12" s="19" t="s">
        <v>34</v>
      </c>
      <c r="G12" s="27">
        <v>850</v>
      </c>
      <c r="H12" s="19" t="s">
        <v>34</v>
      </c>
      <c r="I12" s="27">
        <v>850</v>
      </c>
      <c r="J12" s="84" t="s">
        <v>147</v>
      </c>
      <c r="K12" s="106" t="s">
        <v>153</v>
      </c>
      <c r="L12" s="107"/>
    </row>
    <row r="13" spans="1:12" ht="61.5" customHeight="1" x14ac:dyDescent="0.2">
      <c r="A13" s="86" t="s">
        <v>21</v>
      </c>
      <c r="B13" s="22" t="s">
        <v>40</v>
      </c>
      <c r="C13" s="27">
        <v>3000</v>
      </c>
      <c r="D13" s="27">
        <v>3000</v>
      </c>
      <c r="E13" s="28" t="s">
        <v>15</v>
      </c>
      <c r="F13" s="22" t="s">
        <v>41</v>
      </c>
      <c r="G13" s="27">
        <v>3000</v>
      </c>
      <c r="H13" s="22" t="s">
        <v>41</v>
      </c>
      <c r="I13" s="27">
        <v>3000</v>
      </c>
      <c r="J13" s="88" t="s">
        <v>147</v>
      </c>
      <c r="K13" s="106" t="s">
        <v>153</v>
      </c>
      <c r="L13" s="107"/>
    </row>
    <row r="14" spans="1:12" s="29" customFormat="1" ht="47.25" x14ac:dyDescent="0.2">
      <c r="A14" s="18" t="s">
        <v>22</v>
      </c>
      <c r="B14" s="22" t="s">
        <v>42</v>
      </c>
      <c r="C14" s="27">
        <v>24743</v>
      </c>
      <c r="D14" s="27">
        <v>24743</v>
      </c>
      <c r="E14" s="28" t="s">
        <v>15</v>
      </c>
      <c r="F14" s="26" t="s">
        <v>44</v>
      </c>
      <c r="G14" s="27">
        <v>24743</v>
      </c>
      <c r="H14" s="26" t="s">
        <v>44</v>
      </c>
      <c r="I14" s="27">
        <v>24743</v>
      </c>
      <c r="J14" s="84" t="s">
        <v>147</v>
      </c>
      <c r="K14" s="95" t="s">
        <v>156</v>
      </c>
      <c r="L14" s="96"/>
    </row>
    <row r="15" spans="1:12" s="29" customFormat="1" ht="75" customHeight="1" x14ac:dyDescent="0.2">
      <c r="A15" s="18" t="s">
        <v>23</v>
      </c>
      <c r="B15" s="22" t="s">
        <v>109</v>
      </c>
      <c r="C15" s="27">
        <v>114483.87</v>
      </c>
      <c r="D15" s="27">
        <v>114483.87</v>
      </c>
      <c r="E15" s="28" t="s">
        <v>15</v>
      </c>
      <c r="F15" s="19" t="s">
        <v>43</v>
      </c>
      <c r="G15" s="27">
        <v>114483.87</v>
      </c>
      <c r="H15" s="19" t="s">
        <v>43</v>
      </c>
      <c r="I15" s="27">
        <v>114483.87</v>
      </c>
      <c r="J15" s="84" t="s">
        <v>147</v>
      </c>
      <c r="K15" s="106" t="s">
        <v>153</v>
      </c>
      <c r="L15" s="107"/>
    </row>
    <row r="16" spans="1:12" ht="15.75" x14ac:dyDescent="0.25">
      <c r="A16" s="36"/>
      <c r="B16" s="14" t="s">
        <v>7</v>
      </c>
      <c r="C16" s="15">
        <f>SUM(C7:C15)</f>
        <v>638396.87</v>
      </c>
      <c r="D16" s="15">
        <f>SUM(D7:D15)</f>
        <v>638396.87</v>
      </c>
      <c r="E16" s="15"/>
      <c r="F16" s="14"/>
      <c r="G16" s="15">
        <f>SUM(G7:G15)</f>
        <v>638396.87</v>
      </c>
      <c r="H16" s="14"/>
      <c r="I16" s="15">
        <f>SUM(I7:I15)</f>
        <v>638396.87</v>
      </c>
      <c r="J16" s="14"/>
      <c r="K16" s="14"/>
      <c r="L16" s="16"/>
    </row>
    <row r="17" spans="1:12" ht="15.75" x14ac:dyDescent="0.25">
      <c r="A17" s="37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2" ht="15.75" x14ac:dyDescent="0.25">
      <c r="A18" s="37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</row>
    <row r="19" spans="1:12" ht="20.25" x14ac:dyDescent="0.3">
      <c r="B19" s="30"/>
      <c r="H19" s="30"/>
      <c r="K19"/>
    </row>
    <row r="20" spans="1:12" ht="20.25" x14ac:dyDescent="0.3">
      <c r="B20" s="97"/>
      <c r="C20" s="97"/>
      <c r="H20" s="32"/>
      <c r="I20" s="32"/>
      <c r="K20"/>
    </row>
  </sheetData>
  <mergeCells count="17">
    <mergeCell ref="K8:L8"/>
    <mergeCell ref="K14:L14"/>
    <mergeCell ref="B20:C20"/>
    <mergeCell ref="A1:L1"/>
    <mergeCell ref="A2:L2"/>
    <mergeCell ref="F5:G5"/>
    <mergeCell ref="H5:I5"/>
    <mergeCell ref="K5:L5"/>
    <mergeCell ref="K6:L6"/>
    <mergeCell ref="A3:L3"/>
    <mergeCell ref="K7:L7"/>
    <mergeCell ref="K9:L9"/>
    <mergeCell ref="K10:L10"/>
    <mergeCell ref="K11:L11"/>
    <mergeCell ref="K12:L12"/>
    <mergeCell ref="K13:L13"/>
    <mergeCell ref="K15:L15"/>
  </mergeCells>
  <phoneticPr fontId="10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15F36-D5E1-4CB2-95D8-FD8F1B92BA25}">
  <dimension ref="A1:L22"/>
  <sheetViews>
    <sheetView topLeftCell="B10" zoomScale="130" zoomScaleNormal="130" workbookViewId="0">
      <selection activeCell="C8" sqref="C8"/>
    </sheetView>
  </sheetViews>
  <sheetFormatPr defaultRowHeight="14.25" x14ac:dyDescent="0.2"/>
  <cols>
    <col min="1" max="1" width="4.375" style="29" customWidth="1"/>
    <col min="2" max="2" width="16.5" customWidth="1"/>
    <col min="3" max="3" width="10.375" customWidth="1"/>
    <col min="4" max="4" width="9.625" customWidth="1"/>
    <col min="5" max="5" width="7.75" customWidth="1"/>
    <col min="6" max="6" width="14.375" customWidth="1"/>
    <col min="7" max="7" width="13.375" customWidth="1"/>
    <col min="8" max="8" width="14.375" customWidth="1"/>
    <col min="9" max="9" width="9.625" customWidth="1"/>
    <col min="10" max="10" width="12.625" customWidth="1"/>
    <col min="11" max="11" width="8.375" style="25" customWidth="1"/>
    <col min="12" max="12" width="12.5" customWidth="1"/>
  </cols>
  <sheetData>
    <row r="1" spans="1:12" ht="22.5" x14ac:dyDescent="0.35">
      <c r="A1" s="98" t="s">
        <v>46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ht="22.5" x14ac:dyDescent="0.3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ht="22.5" x14ac:dyDescent="0.35">
      <c r="A3" s="98" t="s">
        <v>93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2" ht="9" customHeight="1" x14ac:dyDescent="0.3">
      <c r="A4" s="33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4" t="s">
        <v>1</v>
      </c>
      <c r="B5" s="42" t="s">
        <v>2</v>
      </c>
      <c r="C5" s="6" t="s">
        <v>8</v>
      </c>
      <c r="D5" s="40" t="s">
        <v>9</v>
      </c>
      <c r="E5" s="40" t="s">
        <v>10</v>
      </c>
      <c r="F5" s="99" t="s">
        <v>11</v>
      </c>
      <c r="G5" s="100"/>
      <c r="H5" s="101" t="s">
        <v>25</v>
      </c>
      <c r="I5" s="101"/>
      <c r="J5" s="8" t="s">
        <v>3</v>
      </c>
      <c r="K5" s="102" t="s">
        <v>4</v>
      </c>
      <c r="L5" s="103"/>
    </row>
    <row r="6" spans="1:12" ht="15.75" x14ac:dyDescent="0.25">
      <c r="A6" s="35"/>
      <c r="B6" s="9"/>
      <c r="C6" s="10" t="s">
        <v>13</v>
      </c>
      <c r="D6" s="11" t="s">
        <v>13</v>
      </c>
      <c r="E6" s="12"/>
      <c r="F6" s="15" t="s">
        <v>26</v>
      </c>
      <c r="G6" s="15" t="s">
        <v>27</v>
      </c>
      <c r="H6" s="41" t="s">
        <v>12</v>
      </c>
      <c r="I6" s="41" t="s">
        <v>28</v>
      </c>
      <c r="J6" s="13" t="s">
        <v>5</v>
      </c>
      <c r="K6" s="104" t="s">
        <v>6</v>
      </c>
      <c r="L6" s="105"/>
    </row>
    <row r="7" spans="1:12" ht="60.75" customHeight="1" x14ac:dyDescent="0.2">
      <c r="A7" s="18" t="s">
        <v>14</v>
      </c>
      <c r="B7" s="44" t="s">
        <v>47</v>
      </c>
      <c r="C7" s="21">
        <v>1120</v>
      </c>
      <c r="D7" s="21">
        <v>1120</v>
      </c>
      <c r="E7" s="21" t="s">
        <v>15</v>
      </c>
      <c r="F7" s="48" t="s">
        <v>36</v>
      </c>
      <c r="G7" s="28">
        <v>1120</v>
      </c>
      <c r="H7" s="49" t="s">
        <v>36</v>
      </c>
      <c r="I7" s="21">
        <v>1120</v>
      </c>
      <c r="J7" s="84" t="s">
        <v>147</v>
      </c>
      <c r="K7" s="106" t="s">
        <v>153</v>
      </c>
      <c r="L7" s="107"/>
    </row>
    <row r="8" spans="1:12" s="29" customFormat="1" ht="60.75" customHeight="1" x14ac:dyDescent="0.2">
      <c r="A8" s="18" t="s">
        <v>16</v>
      </c>
      <c r="B8" s="44" t="s">
        <v>48</v>
      </c>
      <c r="C8" s="21">
        <v>1750</v>
      </c>
      <c r="D8" s="21">
        <v>1750</v>
      </c>
      <c r="E8" s="21" t="s">
        <v>15</v>
      </c>
      <c r="F8" s="19" t="s">
        <v>49</v>
      </c>
      <c r="G8" s="21">
        <v>1750</v>
      </c>
      <c r="H8" s="19" t="s">
        <v>49</v>
      </c>
      <c r="I8" s="21">
        <v>1750</v>
      </c>
      <c r="J8" s="84" t="s">
        <v>147</v>
      </c>
      <c r="K8" s="106" t="s">
        <v>153</v>
      </c>
      <c r="L8" s="107"/>
    </row>
    <row r="9" spans="1:12" ht="60.75" customHeight="1" x14ac:dyDescent="0.2">
      <c r="A9" s="18" t="s">
        <v>17</v>
      </c>
      <c r="B9" s="20" t="s">
        <v>50</v>
      </c>
      <c r="C9" s="21">
        <v>2900</v>
      </c>
      <c r="D9" s="21">
        <v>2900</v>
      </c>
      <c r="E9" s="21" t="s">
        <v>15</v>
      </c>
      <c r="F9" s="19" t="s">
        <v>51</v>
      </c>
      <c r="G9" s="21">
        <v>2900</v>
      </c>
      <c r="H9" s="19" t="s">
        <v>51</v>
      </c>
      <c r="I9" s="21">
        <v>2900</v>
      </c>
      <c r="J9" s="84" t="s">
        <v>147</v>
      </c>
      <c r="K9" s="106" t="s">
        <v>153</v>
      </c>
      <c r="L9" s="107"/>
    </row>
    <row r="10" spans="1:12" s="29" customFormat="1" ht="60" customHeight="1" x14ac:dyDescent="0.2">
      <c r="A10" s="18" t="s">
        <v>18</v>
      </c>
      <c r="B10" s="46" t="s">
        <v>52</v>
      </c>
      <c r="C10" s="27">
        <v>1890</v>
      </c>
      <c r="D10" s="27">
        <v>1890</v>
      </c>
      <c r="E10" s="28" t="s">
        <v>15</v>
      </c>
      <c r="F10" s="19" t="s">
        <v>34</v>
      </c>
      <c r="G10" s="27">
        <v>1890</v>
      </c>
      <c r="H10" s="19" t="s">
        <v>34</v>
      </c>
      <c r="I10" s="27">
        <v>1890</v>
      </c>
      <c r="J10" s="84" t="s">
        <v>147</v>
      </c>
      <c r="K10" s="106" t="s">
        <v>153</v>
      </c>
      <c r="L10" s="107"/>
    </row>
    <row r="11" spans="1:12" s="29" customFormat="1" ht="47.25" x14ac:dyDescent="0.2">
      <c r="A11" s="18" t="s">
        <v>19</v>
      </c>
      <c r="B11" s="46" t="s">
        <v>53</v>
      </c>
      <c r="C11" s="27">
        <v>10000</v>
      </c>
      <c r="D11" s="27">
        <v>10000</v>
      </c>
      <c r="E11" s="28" t="s">
        <v>15</v>
      </c>
      <c r="F11" s="19" t="s">
        <v>54</v>
      </c>
      <c r="G11" s="27">
        <v>10000</v>
      </c>
      <c r="H11" s="19" t="s">
        <v>54</v>
      </c>
      <c r="I11" s="27">
        <v>10000</v>
      </c>
      <c r="J11" s="84" t="s">
        <v>147</v>
      </c>
      <c r="K11" s="108" t="s">
        <v>164</v>
      </c>
      <c r="L11" s="109"/>
    </row>
    <row r="12" spans="1:12" s="29" customFormat="1" ht="47.25" x14ac:dyDescent="0.2">
      <c r="A12" s="18" t="s">
        <v>20</v>
      </c>
      <c r="B12" s="46" t="s">
        <v>55</v>
      </c>
      <c r="C12" s="27">
        <v>5500</v>
      </c>
      <c r="D12" s="27">
        <v>5500</v>
      </c>
      <c r="E12" s="28" t="s">
        <v>15</v>
      </c>
      <c r="F12" s="19" t="s">
        <v>30</v>
      </c>
      <c r="G12" s="27">
        <v>5500</v>
      </c>
      <c r="H12" s="19" t="s">
        <v>30</v>
      </c>
      <c r="I12" s="27">
        <v>5500</v>
      </c>
      <c r="J12" s="84" t="s">
        <v>147</v>
      </c>
      <c r="K12" s="108" t="s">
        <v>165</v>
      </c>
      <c r="L12" s="109"/>
    </row>
    <row r="13" spans="1:12" s="29" customFormat="1" ht="60" customHeight="1" x14ac:dyDescent="0.2">
      <c r="A13" s="18" t="s">
        <v>21</v>
      </c>
      <c r="B13" s="46" t="s">
        <v>56</v>
      </c>
      <c r="C13" s="27">
        <v>4690</v>
      </c>
      <c r="D13" s="27">
        <v>4690</v>
      </c>
      <c r="E13" s="28" t="s">
        <v>15</v>
      </c>
      <c r="F13" s="19" t="s">
        <v>54</v>
      </c>
      <c r="G13" s="27">
        <v>4690</v>
      </c>
      <c r="H13" s="19" t="s">
        <v>54</v>
      </c>
      <c r="I13" s="27">
        <v>4690</v>
      </c>
      <c r="J13" s="84" t="s">
        <v>147</v>
      </c>
      <c r="K13" s="106" t="s">
        <v>153</v>
      </c>
      <c r="L13" s="107"/>
    </row>
    <row r="14" spans="1:12" s="29" customFormat="1" ht="59.25" customHeight="1" x14ac:dyDescent="0.2">
      <c r="A14" s="18" t="s">
        <v>22</v>
      </c>
      <c r="B14" s="46" t="s">
        <v>57</v>
      </c>
      <c r="C14" s="27">
        <v>400</v>
      </c>
      <c r="D14" s="27">
        <v>400</v>
      </c>
      <c r="E14" s="28" t="s">
        <v>15</v>
      </c>
      <c r="F14" s="19" t="s">
        <v>54</v>
      </c>
      <c r="G14" s="27">
        <v>400</v>
      </c>
      <c r="H14" s="19" t="s">
        <v>54</v>
      </c>
      <c r="I14" s="27">
        <v>400</v>
      </c>
      <c r="J14" s="84" t="s">
        <v>147</v>
      </c>
      <c r="K14" s="106" t="s">
        <v>153</v>
      </c>
      <c r="L14" s="107"/>
    </row>
    <row r="15" spans="1:12" s="29" customFormat="1" ht="59.25" customHeight="1" x14ac:dyDescent="0.2">
      <c r="A15" s="18" t="s">
        <v>23</v>
      </c>
      <c r="B15" s="46" t="s">
        <v>58</v>
      </c>
      <c r="C15" s="27">
        <v>14500</v>
      </c>
      <c r="D15" s="27">
        <v>14500</v>
      </c>
      <c r="E15" s="28" t="s">
        <v>15</v>
      </c>
      <c r="F15" s="19" t="s">
        <v>59</v>
      </c>
      <c r="G15" s="27">
        <v>14500</v>
      </c>
      <c r="H15" s="19" t="s">
        <v>59</v>
      </c>
      <c r="I15" s="27">
        <v>14500</v>
      </c>
      <c r="J15" s="84" t="s">
        <v>147</v>
      </c>
      <c r="K15" s="106" t="s">
        <v>153</v>
      </c>
      <c r="L15" s="107"/>
    </row>
    <row r="16" spans="1:12" s="29" customFormat="1" ht="60" customHeight="1" x14ac:dyDescent="0.2">
      <c r="A16" s="18" t="s">
        <v>60</v>
      </c>
      <c r="B16" s="46" t="s">
        <v>61</v>
      </c>
      <c r="C16" s="27">
        <v>1138</v>
      </c>
      <c r="D16" s="27">
        <v>1138</v>
      </c>
      <c r="E16" s="28" t="s">
        <v>15</v>
      </c>
      <c r="F16" s="19" t="s">
        <v>54</v>
      </c>
      <c r="G16" s="27">
        <v>1138</v>
      </c>
      <c r="H16" s="19" t="s">
        <v>54</v>
      </c>
      <c r="I16" s="27">
        <v>1138</v>
      </c>
      <c r="J16" s="84" t="s">
        <v>147</v>
      </c>
      <c r="K16" s="106" t="s">
        <v>153</v>
      </c>
      <c r="L16" s="107"/>
    </row>
    <row r="17" spans="1:12" s="29" customFormat="1" ht="58.5" customHeight="1" x14ac:dyDescent="0.2">
      <c r="A17" s="18" t="s">
        <v>62</v>
      </c>
      <c r="B17" s="46" t="s">
        <v>63</v>
      </c>
      <c r="C17" s="27">
        <v>300</v>
      </c>
      <c r="D17" s="27">
        <v>300</v>
      </c>
      <c r="E17" s="28" t="s">
        <v>15</v>
      </c>
      <c r="F17" s="19" t="s">
        <v>54</v>
      </c>
      <c r="G17" s="27">
        <v>300</v>
      </c>
      <c r="H17" s="19" t="s">
        <v>54</v>
      </c>
      <c r="I17" s="27">
        <v>300</v>
      </c>
      <c r="J17" s="84" t="s">
        <v>147</v>
      </c>
      <c r="K17" s="106" t="s">
        <v>153</v>
      </c>
      <c r="L17" s="107"/>
    </row>
    <row r="18" spans="1:12" s="29" customFormat="1" ht="59.25" customHeight="1" x14ac:dyDescent="0.2">
      <c r="A18" s="18" t="s">
        <v>64</v>
      </c>
      <c r="B18" s="46" t="s">
        <v>65</v>
      </c>
      <c r="C18" s="27">
        <v>500</v>
      </c>
      <c r="D18" s="27">
        <v>500</v>
      </c>
      <c r="E18" s="28" t="s">
        <v>15</v>
      </c>
      <c r="F18" s="19" t="s">
        <v>66</v>
      </c>
      <c r="G18" s="27">
        <v>500</v>
      </c>
      <c r="H18" s="19" t="s">
        <v>66</v>
      </c>
      <c r="I18" s="27">
        <v>500</v>
      </c>
      <c r="J18" s="84" t="s">
        <v>147</v>
      </c>
      <c r="K18" s="106" t="s">
        <v>153</v>
      </c>
      <c r="L18" s="107"/>
    </row>
    <row r="19" spans="1:12" ht="15.75" x14ac:dyDescent="0.25">
      <c r="A19" s="36"/>
      <c r="B19" s="14" t="s">
        <v>7</v>
      </c>
      <c r="C19" s="15">
        <f>SUM(C7:C18)</f>
        <v>44688</v>
      </c>
      <c r="D19" s="15">
        <f>SUM(D7:D18)</f>
        <v>44688</v>
      </c>
      <c r="E19" s="15"/>
      <c r="F19" s="14"/>
      <c r="G19" s="15">
        <f>SUM(G7:G18)</f>
        <v>44688</v>
      </c>
      <c r="H19" s="14"/>
      <c r="I19" s="15">
        <f>SUM(I7:I18)</f>
        <v>44688</v>
      </c>
      <c r="J19" s="14"/>
      <c r="K19" s="14"/>
      <c r="L19" s="16"/>
    </row>
    <row r="20" spans="1:12" ht="15.75" x14ac:dyDescent="0.25">
      <c r="A20" s="37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20.25" x14ac:dyDescent="0.3">
      <c r="B21" s="30"/>
      <c r="H21" s="30"/>
      <c r="K21"/>
    </row>
    <row r="22" spans="1:12" ht="20.25" x14ac:dyDescent="0.3">
      <c r="B22" s="97"/>
      <c r="C22" s="97"/>
      <c r="H22" s="39"/>
      <c r="I22" s="39"/>
      <c r="K22"/>
    </row>
  </sheetData>
  <mergeCells count="20">
    <mergeCell ref="K17:L17"/>
    <mergeCell ref="K18:L18"/>
    <mergeCell ref="B22:C22"/>
    <mergeCell ref="A3:L3"/>
    <mergeCell ref="K7:L7"/>
    <mergeCell ref="K8:L8"/>
    <mergeCell ref="K9:L9"/>
    <mergeCell ref="K10:L10"/>
    <mergeCell ref="K13:L13"/>
    <mergeCell ref="K14:L14"/>
    <mergeCell ref="K15:L15"/>
    <mergeCell ref="K16:L16"/>
    <mergeCell ref="K6:L6"/>
    <mergeCell ref="K11:L11"/>
    <mergeCell ref="K12:L12"/>
    <mergeCell ref="A1:L1"/>
    <mergeCell ref="A2:L2"/>
    <mergeCell ref="F5:G5"/>
    <mergeCell ref="H5:I5"/>
    <mergeCell ref="K5:L5"/>
  </mergeCells>
  <phoneticPr fontId="10" type="noConversion"/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92E3B-518A-4A0C-BF11-B9DA0CA21AA6}">
  <dimension ref="A1:L27"/>
  <sheetViews>
    <sheetView topLeftCell="A22" zoomScale="130" zoomScaleNormal="130" workbookViewId="0">
      <selection activeCell="F25" sqref="F25"/>
    </sheetView>
  </sheetViews>
  <sheetFormatPr defaultRowHeight="14.25" x14ac:dyDescent="0.2"/>
  <cols>
    <col min="1" max="1" width="4.375" style="29" customWidth="1"/>
    <col min="2" max="2" width="16.5" customWidth="1"/>
    <col min="3" max="3" width="10.375" customWidth="1"/>
    <col min="4" max="4" width="9.625" customWidth="1"/>
    <col min="5" max="5" width="7.75" customWidth="1"/>
    <col min="6" max="8" width="14.375" customWidth="1"/>
    <col min="9" max="9" width="9.625" customWidth="1"/>
    <col min="10" max="10" width="12.625" customWidth="1"/>
    <col min="11" max="11" width="8.375" style="25" customWidth="1"/>
    <col min="12" max="12" width="11.75" customWidth="1"/>
  </cols>
  <sheetData>
    <row r="1" spans="1:12" ht="22.5" x14ac:dyDescent="0.35">
      <c r="A1" s="98" t="s">
        <v>67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ht="22.5" x14ac:dyDescent="0.3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ht="22.5" x14ac:dyDescent="0.35">
      <c r="A3" s="98" t="s">
        <v>94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2" ht="9.75" customHeight="1" x14ac:dyDescent="0.3">
      <c r="A4" s="33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4" t="s">
        <v>1</v>
      </c>
      <c r="B5" s="42" t="s">
        <v>2</v>
      </c>
      <c r="C5" s="6" t="s">
        <v>8</v>
      </c>
      <c r="D5" s="40" t="s">
        <v>9</v>
      </c>
      <c r="E5" s="40" t="s">
        <v>10</v>
      </c>
      <c r="F5" s="99" t="s">
        <v>11</v>
      </c>
      <c r="G5" s="100"/>
      <c r="H5" s="101" t="s">
        <v>25</v>
      </c>
      <c r="I5" s="101"/>
      <c r="J5" s="8" t="s">
        <v>3</v>
      </c>
      <c r="K5" s="102" t="s">
        <v>4</v>
      </c>
      <c r="L5" s="103"/>
    </row>
    <row r="6" spans="1:12" ht="15.75" x14ac:dyDescent="0.25">
      <c r="A6" s="35"/>
      <c r="B6" s="9"/>
      <c r="C6" s="10" t="s">
        <v>13</v>
      </c>
      <c r="D6" s="11" t="s">
        <v>13</v>
      </c>
      <c r="E6" s="12"/>
      <c r="F6" s="15" t="s">
        <v>26</v>
      </c>
      <c r="G6" s="15" t="s">
        <v>27</v>
      </c>
      <c r="H6" s="41" t="s">
        <v>12</v>
      </c>
      <c r="I6" s="41" t="s">
        <v>28</v>
      </c>
      <c r="J6" s="13" t="s">
        <v>5</v>
      </c>
      <c r="K6" s="104" t="s">
        <v>6</v>
      </c>
      <c r="L6" s="105"/>
    </row>
    <row r="7" spans="1:12" ht="59.25" customHeight="1" x14ac:dyDescent="0.2">
      <c r="A7" s="18" t="s">
        <v>14</v>
      </c>
      <c r="B7" s="22" t="s">
        <v>68</v>
      </c>
      <c r="C7" s="27">
        <v>6000</v>
      </c>
      <c r="D7" s="27">
        <v>6000</v>
      </c>
      <c r="E7" s="28" t="s">
        <v>15</v>
      </c>
      <c r="F7" s="22" t="s">
        <v>41</v>
      </c>
      <c r="G7" s="27">
        <v>6000</v>
      </c>
      <c r="H7" s="22" t="s">
        <v>41</v>
      </c>
      <c r="I7" s="27">
        <v>6000</v>
      </c>
      <c r="J7" s="84" t="s">
        <v>147</v>
      </c>
      <c r="K7" s="106" t="s">
        <v>153</v>
      </c>
      <c r="L7" s="107"/>
    </row>
    <row r="8" spans="1:12" s="29" customFormat="1" ht="47.25" x14ac:dyDescent="0.2">
      <c r="A8" s="18" t="s">
        <v>16</v>
      </c>
      <c r="B8" s="26" t="s">
        <v>69</v>
      </c>
      <c r="C8" s="27">
        <v>24743</v>
      </c>
      <c r="D8" s="27">
        <v>24743</v>
      </c>
      <c r="E8" s="28" t="s">
        <v>15</v>
      </c>
      <c r="F8" s="26" t="s">
        <v>44</v>
      </c>
      <c r="G8" s="27">
        <v>24743</v>
      </c>
      <c r="H8" s="26" t="s">
        <v>44</v>
      </c>
      <c r="I8" s="27">
        <v>24743</v>
      </c>
      <c r="J8" s="84" t="s">
        <v>147</v>
      </c>
      <c r="K8" s="95" t="s">
        <v>156</v>
      </c>
      <c r="L8" s="96"/>
    </row>
    <row r="9" spans="1:12" s="29" customFormat="1" ht="75" customHeight="1" x14ac:dyDescent="0.2">
      <c r="A9" s="18" t="s">
        <v>17</v>
      </c>
      <c r="B9" s="22" t="s">
        <v>70</v>
      </c>
      <c r="C9" s="27">
        <v>126440</v>
      </c>
      <c r="D9" s="27">
        <v>126440</v>
      </c>
      <c r="E9" s="28" t="s">
        <v>15</v>
      </c>
      <c r="F9" s="19" t="s">
        <v>43</v>
      </c>
      <c r="G9" s="27">
        <v>126440</v>
      </c>
      <c r="H9" s="19" t="s">
        <v>43</v>
      </c>
      <c r="I9" s="27">
        <v>126440</v>
      </c>
      <c r="J9" s="84" t="s">
        <v>147</v>
      </c>
      <c r="K9" s="106" t="s">
        <v>153</v>
      </c>
      <c r="L9" s="107"/>
    </row>
    <row r="10" spans="1:12" s="29" customFormat="1" ht="60.75" customHeight="1" x14ac:dyDescent="0.2">
      <c r="A10" s="18" t="s">
        <v>18</v>
      </c>
      <c r="B10" s="22" t="s">
        <v>71</v>
      </c>
      <c r="C10" s="27">
        <v>336</v>
      </c>
      <c r="D10" s="27">
        <v>336</v>
      </c>
      <c r="E10" s="28" t="s">
        <v>15</v>
      </c>
      <c r="F10" s="19" t="s">
        <v>34</v>
      </c>
      <c r="G10" s="27">
        <v>336</v>
      </c>
      <c r="H10" s="19" t="s">
        <v>34</v>
      </c>
      <c r="I10" s="27">
        <v>336</v>
      </c>
      <c r="J10" s="84" t="s">
        <v>147</v>
      </c>
      <c r="K10" s="106" t="s">
        <v>153</v>
      </c>
      <c r="L10" s="107"/>
    </row>
    <row r="11" spans="1:12" s="29" customFormat="1" ht="60.75" customHeight="1" x14ac:dyDescent="0.2">
      <c r="A11" s="18" t="s">
        <v>19</v>
      </c>
      <c r="B11" s="19" t="s">
        <v>72</v>
      </c>
      <c r="C11" s="27">
        <v>810</v>
      </c>
      <c r="D11" s="27">
        <v>810</v>
      </c>
      <c r="E11" s="28" t="s">
        <v>15</v>
      </c>
      <c r="F11" s="19" t="s">
        <v>73</v>
      </c>
      <c r="G11" s="27">
        <v>810</v>
      </c>
      <c r="H11" s="19" t="s">
        <v>73</v>
      </c>
      <c r="I11" s="27">
        <v>810</v>
      </c>
      <c r="J11" s="84" t="s">
        <v>147</v>
      </c>
      <c r="K11" s="106" t="s">
        <v>153</v>
      </c>
      <c r="L11" s="107"/>
    </row>
    <row r="12" spans="1:12" s="29" customFormat="1" ht="60" customHeight="1" x14ac:dyDescent="0.2">
      <c r="A12" s="86" t="s">
        <v>20</v>
      </c>
      <c r="B12" s="44" t="s">
        <v>74</v>
      </c>
      <c r="C12" s="89">
        <v>960</v>
      </c>
      <c r="D12" s="89">
        <v>960</v>
      </c>
      <c r="E12" s="89" t="s">
        <v>15</v>
      </c>
      <c r="F12" s="90" t="s">
        <v>36</v>
      </c>
      <c r="G12" s="28">
        <v>960</v>
      </c>
      <c r="H12" s="49" t="s">
        <v>36</v>
      </c>
      <c r="I12" s="27">
        <v>960</v>
      </c>
      <c r="J12" s="88" t="s">
        <v>147</v>
      </c>
      <c r="K12" s="106" t="s">
        <v>153</v>
      </c>
      <c r="L12" s="107"/>
    </row>
    <row r="13" spans="1:12" s="29" customFormat="1" ht="59.25" customHeight="1" x14ac:dyDescent="0.2">
      <c r="A13" s="18" t="s">
        <v>21</v>
      </c>
      <c r="B13" s="46" t="s">
        <v>75</v>
      </c>
      <c r="C13" s="27">
        <v>1400</v>
      </c>
      <c r="D13" s="27">
        <v>1400</v>
      </c>
      <c r="E13" s="28" t="s">
        <v>15</v>
      </c>
      <c r="F13" s="19" t="s">
        <v>34</v>
      </c>
      <c r="G13" s="27">
        <v>1400</v>
      </c>
      <c r="H13" s="19" t="s">
        <v>34</v>
      </c>
      <c r="I13" s="27">
        <v>1400</v>
      </c>
      <c r="J13" s="84" t="s">
        <v>147</v>
      </c>
      <c r="K13" s="106" t="s">
        <v>153</v>
      </c>
      <c r="L13" s="107"/>
    </row>
    <row r="14" spans="1:12" s="47" customFormat="1" ht="47.25" x14ac:dyDescent="0.2">
      <c r="A14" s="18" t="s">
        <v>22</v>
      </c>
      <c r="B14" s="20" t="s">
        <v>76</v>
      </c>
      <c r="C14" s="27">
        <v>27000</v>
      </c>
      <c r="D14" s="27">
        <v>27000</v>
      </c>
      <c r="E14" s="28" t="s">
        <v>15</v>
      </c>
      <c r="F14" s="26" t="s">
        <v>77</v>
      </c>
      <c r="G14" s="27">
        <v>27000</v>
      </c>
      <c r="H14" s="26" t="s">
        <v>77</v>
      </c>
      <c r="I14" s="27">
        <v>27000</v>
      </c>
      <c r="J14" s="84" t="s">
        <v>147</v>
      </c>
      <c r="K14" s="108" t="s">
        <v>166</v>
      </c>
      <c r="L14" s="109"/>
    </row>
    <row r="15" spans="1:12" s="29" customFormat="1" ht="60" customHeight="1" x14ac:dyDescent="0.2">
      <c r="A15" s="18" t="s">
        <v>23</v>
      </c>
      <c r="B15" s="20" t="s">
        <v>78</v>
      </c>
      <c r="C15" s="27">
        <v>950</v>
      </c>
      <c r="D15" s="27">
        <v>950</v>
      </c>
      <c r="E15" s="28" t="s">
        <v>15</v>
      </c>
      <c r="F15" s="19" t="s">
        <v>34</v>
      </c>
      <c r="G15" s="27">
        <v>950</v>
      </c>
      <c r="H15" s="19" t="s">
        <v>34</v>
      </c>
      <c r="I15" s="27">
        <v>950</v>
      </c>
      <c r="J15" s="84" t="s">
        <v>147</v>
      </c>
      <c r="K15" s="106" t="s">
        <v>153</v>
      </c>
      <c r="L15" s="107"/>
    </row>
    <row r="16" spans="1:12" s="29" customFormat="1" ht="61.5" customHeight="1" x14ac:dyDescent="0.2">
      <c r="A16" s="18" t="s">
        <v>60</v>
      </c>
      <c r="B16" s="19" t="s">
        <v>79</v>
      </c>
      <c r="C16" s="27">
        <v>800</v>
      </c>
      <c r="D16" s="27">
        <v>800</v>
      </c>
      <c r="E16" s="28" t="s">
        <v>15</v>
      </c>
      <c r="F16" s="19" t="s">
        <v>66</v>
      </c>
      <c r="G16" s="27">
        <v>800</v>
      </c>
      <c r="H16" s="19" t="s">
        <v>66</v>
      </c>
      <c r="I16" s="27">
        <v>800</v>
      </c>
      <c r="J16" s="84" t="s">
        <v>147</v>
      </c>
      <c r="K16" s="106" t="s">
        <v>153</v>
      </c>
      <c r="L16" s="107"/>
    </row>
    <row r="17" spans="1:12" s="29" customFormat="1" ht="60.75" customHeight="1" x14ac:dyDescent="0.2">
      <c r="A17" s="18" t="s">
        <v>62</v>
      </c>
      <c r="B17" s="19" t="s">
        <v>80</v>
      </c>
      <c r="C17" s="27">
        <v>1800</v>
      </c>
      <c r="D17" s="27">
        <v>1800</v>
      </c>
      <c r="E17" s="28" t="s">
        <v>15</v>
      </c>
      <c r="F17" s="19" t="s">
        <v>81</v>
      </c>
      <c r="G17" s="27">
        <v>1800</v>
      </c>
      <c r="H17" s="19" t="s">
        <v>81</v>
      </c>
      <c r="I17" s="27">
        <v>1800</v>
      </c>
      <c r="J17" s="84" t="s">
        <v>147</v>
      </c>
      <c r="K17" s="106" t="s">
        <v>153</v>
      </c>
      <c r="L17" s="107"/>
    </row>
    <row r="18" spans="1:12" s="29" customFormat="1" ht="60.75" customHeight="1" x14ac:dyDescent="0.2">
      <c r="A18" s="18" t="s">
        <v>64</v>
      </c>
      <c r="B18" s="19" t="s">
        <v>82</v>
      </c>
      <c r="C18" s="27">
        <v>360</v>
      </c>
      <c r="D18" s="27">
        <v>360</v>
      </c>
      <c r="E18" s="28" t="s">
        <v>15</v>
      </c>
      <c r="F18" s="19" t="s">
        <v>49</v>
      </c>
      <c r="G18" s="27">
        <v>360</v>
      </c>
      <c r="H18" s="19" t="s">
        <v>49</v>
      </c>
      <c r="I18" s="27">
        <v>360</v>
      </c>
      <c r="J18" s="84" t="s">
        <v>147</v>
      </c>
      <c r="K18" s="106" t="s">
        <v>153</v>
      </c>
      <c r="L18" s="107"/>
    </row>
    <row r="19" spans="1:12" s="29" customFormat="1" ht="59.25" customHeight="1" x14ac:dyDescent="0.2">
      <c r="A19" s="18" t="s">
        <v>83</v>
      </c>
      <c r="B19" s="19" t="s">
        <v>84</v>
      </c>
      <c r="C19" s="27">
        <v>550</v>
      </c>
      <c r="D19" s="27">
        <v>550</v>
      </c>
      <c r="E19" s="28" t="s">
        <v>15</v>
      </c>
      <c r="F19" s="19" t="s">
        <v>49</v>
      </c>
      <c r="G19" s="27">
        <v>550</v>
      </c>
      <c r="H19" s="19" t="s">
        <v>49</v>
      </c>
      <c r="I19" s="27">
        <v>550</v>
      </c>
      <c r="J19" s="84" t="s">
        <v>147</v>
      </c>
      <c r="K19" s="106" t="s">
        <v>153</v>
      </c>
      <c r="L19" s="107"/>
    </row>
    <row r="20" spans="1:12" s="29" customFormat="1" ht="59.25" customHeight="1" x14ac:dyDescent="0.25">
      <c r="A20" s="86" t="s">
        <v>85</v>
      </c>
      <c r="B20" s="19" t="s">
        <v>86</v>
      </c>
      <c r="C20" s="27">
        <v>1000</v>
      </c>
      <c r="D20" s="27">
        <v>1000</v>
      </c>
      <c r="E20" s="28" t="s">
        <v>15</v>
      </c>
      <c r="F20" s="91" t="s">
        <v>148</v>
      </c>
      <c r="G20" s="27">
        <v>1000</v>
      </c>
      <c r="H20" s="92" t="s">
        <v>87</v>
      </c>
      <c r="I20" s="27">
        <v>1000</v>
      </c>
      <c r="J20" s="88" t="s">
        <v>147</v>
      </c>
      <c r="K20" s="106" t="s">
        <v>153</v>
      </c>
      <c r="L20" s="107"/>
    </row>
    <row r="21" spans="1:12" s="29" customFormat="1" ht="59.25" customHeight="1" x14ac:dyDescent="0.2">
      <c r="A21" s="18" t="s">
        <v>88</v>
      </c>
      <c r="B21" s="22" t="s">
        <v>89</v>
      </c>
      <c r="C21" s="27">
        <v>714</v>
      </c>
      <c r="D21" s="27">
        <v>714</v>
      </c>
      <c r="E21" s="28" t="s">
        <v>15</v>
      </c>
      <c r="F21" s="19" t="s">
        <v>34</v>
      </c>
      <c r="G21" s="27">
        <v>714</v>
      </c>
      <c r="H21" s="19" t="s">
        <v>34</v>
      </c>
      <c r="I21" s="27">
        <v>714</v>
      </c>
      <c r="J21" s="84" t="s">
        <v>147</v>
      </c>
      <c r="K21" s="106" t="s">
        <v>153</v>
      </c>
      <c r="L21" s="107"/>
    </row>
    <row r="22" spans="1:12" s="29" customFormat="1" ht="75" customHeight="1" x14ac:dyDescent="0.2">
      <c r="A22" s="18" t="s">
        <v>90</v>
      </c>
      <c r="B22" s="22" t="s">
        <v>91</v>
      </c>
      <c r="C22" s="27">
        <v>125408</v>
      </c>
      <c r="D22" s="27">
        <v>125408</v>
      </c>
      <c r="E22" s="28" t="s">
        <v>15</v>
      </c>
      <c r="F22" s="19" t="s">
        <v>43</v>
      </c>
      <c r="G22" s="27">
        <v>125408</v>
      </c>
      <c r="H22" s="19" t="s">
        <v>43</v>
      </c>
      <c r="I22" s="27">
        <v>125408</v>
      </c>
      <c r="J22" s="84" t="s">
        <v>147</v>
      </c>
      <c r="K22" s="106" t="s">
        <v>153</v>
      </c>
      <c r="L22" s="107"/>
    </row>
    <row r="23" spans="1:12" ht="15.75" x14ac:dyDescent="0.25">
      <c r="A23" s="36"/>
      <c r="B23" s="14" t="s">
        <v>7</v>
      </c>
      <c r="C23" s="15">
        <f>SUM(C7:C22)</f>
        <v>319271</v>
      </c>
      <c r="D23" s="15">
        <f>SUM(D7:D22)</f>
        <v>319271</v>
      </c>
      <c r="E23" s="15"/>
      <c r="F23" s="14"/>
      <c r="G23" s="15">
        <f>SUM(G7:G22)</f>
        <v>319271</v>
      </c>
      <c r="H23" s="14"/>
      <c r="I23" s="15">
        <f>SUM(I7:I22)</f>
        <v>319271</v>
      </c>
      <c r="J23" s="14"/>
      <c r="K23" s="14"/>
      <c r="L23" s="16"/>
    </row>
    <row r="24" spans="1:12" ht="15.75" x14ac:dyDescent="0.25">
      <c r="A24" s="37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ht="15.75" x14ac:dyDescent="0.25">
      <c r="A25" s="37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6" spans="1:12" ht="20.25" x14ac:dyDescent="0.3">
      <c r="B26" s="30"/>
      <c r="H26" s="30"/>
      <c r="K26"/>
    </row>
    <row r="27" spans="1:12" ht="20.25" x14ac:dyDescent="0.3">
      <c r="B27" s="97"/>
      <c r="C27" s="97"/>
      <c r="H27" s="39"/>
      <c r="I27" s="39"/>
      <c r="K27"/>
    </row>
  </sheetData>
  <mergeCells count="24">
    <mergeCell ref="B27:C27"/>
    <mergeCell ref="A3:L3"/>
    <mergeCell ref="K9:L9"/>
    <mergeCell ref="K10:L10"/>
    <mergeCell ref="K11:L11"/>
    <mergeCell ref="K12:L12"/>
    <mergeCell ref="K13:L13"/>
    <mergeCell ref="K15:L15"/>
    <mergeCell ref="K16:L16"/>
    <mergeCell ref="K17:L17"/>
    <mergeCell ref="K6:L6"/>
    <mergeCell ref="K18:L18"/>
    <mergeCell ref="K19:L19"/>
    <mergeCell ref="K20:L20"/>
    <mergeCell ref="K21:L21"/>
    <mergeCell ref="K22:L22"/>
    <mergeCell ref="K8:L8"/>
    <mergeCell ref="K7:L7"/>
    <mergeCell ref="K14:L14"/>
    <mergeCell ref="A1:L1"/>
    <mergeCell ref="A2:L2"/>
    <mergeCell ref="F5:G5"/>
    <mergeCell ref="H5:I5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8F514-364F-405D-908A-9BE7C5DB5C94}">
  <dimension ref="A1:L26"/>
  <sheetViews>
    <sheetView zoomScale="130" zoomScaleNormal="130" workbookViewId="0">
      <selection activeCell="G7" sqref="G7"/>
    </sheetView>
  </sheetViews>
  <sheetFormatPr defaultRowHeight="18" x14ac:dyDescent="0.25"/>
  <cols>
    <col min="1" max="1" width="4.375" style="70" customWidth="1"/>
    <col min="2" max="2" width="16.5" style="51" customWidth="1"/>
    <col min="3" max="4" width="10.625" style="51" customWidth="1"/>
    <col min="5" max="5" width="7.75" style="51" customWidth="1"/>
    <col min="6" max="6" width="14.375" style="51" customWidth="1"/>
    <col min="7" max="7" width="10.625" style="51" customWidth="1"/>
    <col min="8" max="8" width="14.375" style="51" customWidth="1"/>
    <col min="9" max="9" width="10.625" style="51" customWidth="1"/>
    <col min="10" max="10" width="12.625" style="51" customWidth="1"/>
    <col min="11" max="11" width="8.375" style="75" customWidth="1"/>
    <col min="12" max="12" width="12.375" style="51" customWidth="1"/>
    <col min="13" max="16384" width="9" style="51"/>
  </cols>
  <sheetData>
    <row r="1" spans="1:12" ht="18.75" x14ac:dyDescent="0.3">
      <c r="A1" s="110" t="s">
        <v>92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1:12" ht="18.75" x14ac:dyDescent="0.3">
      <c r="A2" s="110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</row>
    <row r="3" spans="1:12" ht="18.75" x14ac:dyDescent="0.3">
      <c r="A3" s="110" t="s">
        <v>150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</row>
    <row r="4" spans="1:12" ht="9" customHeight="1" x14ac:dyDescent="0.3">
      <c r="A4" s="52"/>
      <c r="B4" s="3"/>
      <c r="C4" s="3"/>
      <c r="D4" s="3"/>
      <c r="E4" s="53"/>
      <c r="F4" s="53"/>
      <c r="G4" s="53"/>
      <c r="H4" s="53"/>
      <c r="I4" s="3"/>
      <c r="J4" s="54"/>
      <c r="K4" s="55"/>
      <c r="L4" s="54"/>
    </row>
    <row r="5" spans="1:12" ht="18.75" x14ac:dyDescent="0.3">
      <c r="A5" s="56" t="s">
        <v>1</v>
      </c>
      <c r="B5" s="57" t="s">
        <v>2</v>
      </c>
      <c r="C5" s="58" t="s">
        <v>8</v>
      </c>
      <c r="D5" s="59" t="s">
        <v>9</v>
      </c>
      <c r="E5" s="59" t="s">
        <v>10</v>
      </c>
      <c r="F5" s="111" t="s">
        <v>11</v>
      </c>
      <c r="G5" s="112"/>
      <c r="H5" s="113" t="s">
        <v>25</v>
      </c>
      <c r="I5" s="113"/>
      <c r="J5" s="60" t="s">
        <v>3</v>
      </c>
      <c r="K5" s="114" t="s">
        <v>4</v>
      </c>
      <c r="L5" s="115"/>
    </row>
    <row r="6" spans="1:12" ht="18.75" x14ac:dyDescent="0.3">
      <c r="A6" s="61"/>
      <c r="B6" s="62"/>
      <c r="C6" s="63" t="s">
        <v>13</v>
      </c>
      <c r="D6" s="64" t="s">
        <v>13</v>
      </c>
      <c r="E6" s="65"/>
      <c r="F6" s="66" t="s">
        <v>26</v>
      </c>
      <c r="G6" s="66" t="s">
        <v>27</v>
      </c>
      <c r="H6" s="67" t="s">
        <v>12</v>
      </c>
      <c r="I6" s="67" t="s">
        <v>28</v>
      </c>
      <c r="J6" s="68" t="s">
        <v>5</v>
      </c>
      <c r="K6" s="117" t="s">
        <v>6</v>
      </c>
      <c r="L6" s="118"/>
    </row>
    <row r="7" spans="1:12" ht="61.5" customHeight="1" x14ac:dyDescent="0.25">
      <c r="A7" s="18" t="s">
        <v>14</v>
      </c>
      <c r="B7" s="22" t="s">
        <v>95</v>
      </c>
      <c r="C7" s="27">
        <v>5950</v>
      </c>
      <c r="D7" s="27">
        <v>5950</v>
      </c>
      <c r="E7" s="28" t="s">
        <v>15</v>
      </c>
      <c r="F7" s="22" t="s">
        <v>41</v>
      </c>
      <c r="G7" s="27">
        <v>5950</v>
      </c>
      <c r="H7" s="22" t="s">
        <v>41</v>
      </c>
      <c r="I7" s="27">
        <v>5950</v>
      </c>
      <c r="J7" s="84" t="s">
        <v>147</v>
      </c>
      <c r="K7" s="106" t="s">
        <v>153</v>
      </c>
      <c r="L7" s="107"/>
    </row>
    <row r="8" spans="1:12" s="70" customFormat="1" ht="48" customHeight="1" x14ac:dyDescent="0.2">
      <c r="A8" s="18" t="s">
        <v>16</v>
      </c>
      <c r="B8" s="26" t="s">
        <v>96</v>
      </c>
      <c r="C8" s="27">
        <v>24743</v>
      </c>
      <c r="D8" s="27">
        <v>24743</v>
      </c>
      <c r="E8" s="28" t="s">
        <v>15</v>
      </c>
      <c r="F8" s="26" t="s">
        <v>44</v>
      </c>
      <c r="G8" s="27">
        <v>24743</v>
      </c>
      <c r="H8" s="26" t="s">
        <v>44</v>
      </c>
      <c r="I8" s="27">
        <v>24743</v>
      </c>
      <c r="J8" s="84" t="s">
        <v>147</v>
      </c>
      <c r="K8" s="119" t="s">
        <v>156</v>
      </c>
      <c r="L8" s="120"/>
    </row>
    <row r="9" spans="1:12" s="70" customFormat="1" ht="62.25" customHeight="1" x14ac:dyDescent="0.2">
      <c r="A9" s="18" t="s">
        <v>17</v>
      </c>
      <c r="B9" s="26" t="s">
        <v>97</v>
      </c>
      <c r="C9" s="27">
        <v>1337</v>
      </c>
      <c r="D9" s="27">
        <v>1337</v>
      </c>
      <c r="E9" s="28" t="s">
        <v>15</v>
      </c>
      <c r="F9" s="22" t="s">
        <v>73</v>
      </c>
      <c r="G9" s="27">
        <v>1337</v>
      </c>
      <c r="H9" s="26" t="s">
        <v>73</v>
      </c>
      <c r="I9" s="27">
        <v>1337</v>
      </c>
      <c r="J9" s="84" t="s">
        <v>147</v>
      </c>
      <c r="K9" s="106" t="s">
        <v>153</v>
      </c>
      <c r="L9" s="107"/>
    </row>
    <row r="10" spans="1:12" s="70" customFormat="1" ht="58.5" customHeight="1" x14ac:dyDescent="0.2">
      <c r="A10" s="18" t="s">
        <v>18</v>
      </c>
      <c r="B10" s="26" t="s">
        <v>98</v>
      </c>
      <c r="C10" s="27">
        <v>1600</v>
      </c>
      <c r="D10" s="27">
        <f>C10</f>
        <v>1600</v>
      </c>
      <c r="E10" s="28" t="s">
        <v>15</v>
      </c>
      <c r="F10" s="26" t="s">
        <v>99</v>
      </c>
      <c r="G10" s="27">
        <f>C10</f>
        <v>1600</v>
      </c>
      <c r="H10" s="81" t="s">
        <v>99</v>
      </c>
      <c r="I10" s="27">
        <f>C10</f>
        <v>1600</v>
      </c>
      <c r="J10" s="84" t="s">
        <v>147</v>
      </c>
      <c r="K10" s="106" t="s">
        <v>153</v>
      </c>
      <c r="L10" s="107"/>
    </row>
    <row r="11" spans="1:12" s="70" customFormat="1" ht="60" customHeight="1" x14ac:dyDescent="0.2">
      <c r="A11" s="18" t="s">
        <v>19</v>
      </c>
      <c r="B11" s="26" t="s">
        <v>100</v>
      </c>
      <c r="C11" s="27">
        <v>1100</v>
      </c>
      <c r="D11" s="27">
        <f t="shared" ref="D11:D19" si="0">C11</f>
        <v>1100</v>
      </c>
      <c r="E11" s="28" t="s">
        <v>15</v>
      </c>
      <c r="F11" s="26" t="s">
        <v>101</v>
      </c>
      <c r="G11" s="27">
        <f t="shared" ref="G11:G19" si="1">C11</f>
        <v>1100</v>
      </c>
      <c r="H11" s="26" t="s">
        <v>101</v>
      </c>
      <c r="I11" s="27">
        <f t="shared" ref="I11:I19" si="2">C11</f>
        <v>1100</v>
      </c>
      <c r="J11" s="84" t="s">
        <v>147</v>
      </c>
      <c r="K11" s="106" t="s">
        <v>153</v>
      </c>
      <c r="L11" s="107"/>
    </row>
    <row r="12" spans="1:12" s="70" customFormat="1" ht="61.5" customHeight="1" x14ac:dyDescent="0.2">
      <c r="A12" s="18" t="s">
        <v>20</v>
      </c>
      <c r="B12" s="20" t="s">
        <v>102</v>
      </c>
      <c r="C12" s="27">
        <v>1853</v>
      </c>
      <c r="D12" s="27">
        <f t="shared" si="0"/>
        <v>1853</v>
      </c>
      <c r="E12" s="28" t="s">
        <v>15</v>
      </c>
      <c r="F12" s="82" t="s">
        <v>34</v>
      </c>
      <c r="G12" s="27">
        <f t="shared" si="1"/>
        <v>1853</v>
      </c>
      <c r="H12" s="82" t="str">
        <f t="shared" ref="H12:H17" si="3">F12</f>
        <v>ร้านเคเค.ก็อปปี้เซ็นเตอร์ โดยนางสาวเข็มเงิน  สุขน่วม</v>
      </c>
      <c r="I12" s="27">
        <f t="shared" si="2"/>
        <v>1853</v>
      </c>
      <c r="J12" s="84" t="s">
        <v>147</v>
      </c>
      <c r="K12" s="106" t="s">
        <v>153</v>
      </c>
      <c r="L12" s="107"/>
    </row>
    <row r="13" spans="1:12" s="70" customFormat="1" ht="61.5" customHeight="1" x14ac:dyDescent="0.2">
      <c r="A13" s="18" t="s">
        <v>21</v>
      </c>
      <c r="B13" s="20" t="s">
        <v>103</v>
      </c>
      <c r="C13" s="27">
        <v>500</v>
      </c>
      <c r="D13" s="27">
        <f t="shared" si="0"/>
        <v>500</v>
      </c>
      <c r="E13" s="28" t="s">
        <v>15</v>
      </c>
      <c r="F13" s="87" t="s">
        <v>34</v>
      </c>
      <c r="G13" s="27">
        <f t="shared" si="1"/>
        <v>500</v>
      </c>
      <c r="H13" s="82" t="str">
        <f t="shared" si="3"/>
        <v>ร้านเคเค.ก็อปปี้เซ็นเตอร์ โดยนางสาวเข็มเงิน  สุขน่วม</v>
      </c>
      <c r="I13" s="27">
        <f t="shared" si="2"/>
        <v>500</v>
      </c>
      <c r="J13" s="84" t="s">
        <v>147</v>
      </c>
      <c r="K13" s="106" t="s">
        <v>153</v>
      </c>
      <c r="L13" s="107"/>
    </row>
    <row r="14" spans="1:12" s="70" customFormat="1" ht="58.5" customHeight="1" x14ac:dyDescent="0.2">
      <c r="A14" s="18" t="s">
        <v>22</v>
      </c>
      <c r="B14" s="20" t="s">
        <v>104</v>
      </c>
      <c r="C14" s="27">
        <v>600</v>
      </c>
      <c r="D14" s="27">
        <f t="shared" si="0"/>
        <v>600</v>
      </c>
      <c r="E14" s="28" t="s">
        <v>15</v>
      </c>
      <c r="F14" s="22" t="s">
        <v>73</v>
      </c>
      <c r="G14" s="27">
        <f t="shared" si="1"/>
        <v>600</v>
      </c>
      <c r="H14" s="49" t="str">
        <f t="shared" si="3"/>
        <v>บริษัท นิยมศึกษาภัณฑ์ จำกัด</v>
      </c>
      <c r="I14" s="27">
        <f t="shared" si="2"/>
        <v>600</v>
      </c>
      <c r="J14" s="84" t="s">
        <v>147</v>
      </c>
      <c r="K14" s="106" t="s">
        <v>153</v>
      </c>
      <c r="L14" s="107"/>
    </row>
    <row r="15" spans="1:12" s="70" customFormat="1" ht="47.25" x14ac:dyDescent="0.2">
      <c r="A15" s="18" t="s">
        <v>23</v>
      </c>
      <c r="B15" s="20" t="s">
        <v>105</v>
      </c>
      <c r="C15" s="27">
        <v>29006</v>
      </c>
      <c r="D15" s="27">
        <f t="shared" si="0"/>
        <v>29006</v>
      </c>
      <c r="E15" s="28" t="s">
        <v>15</v>
      </c>
      <c r="F15" s="22" t="s">
        <v>73</v>
      </c>
      <c r="G15" s="27">
        <f t="shared" si="1"/>
        <v>29006</v>
      </c>
      <c r="H15" s="49" t="str">
        <f t="shared" si="3"/>
        <v>บริษัท นิยมศึกษาภัณฑ์ จำกัด</v>
      </c>
      <c r="I15" s="27">
        <f t="shared" si="2"/>
        <v>29006</v>
      </c>
      <c r="J15" s="84" t="s">
        <v>147</v>
      </c>
      <c r="K15" s="108" t="s">
        <v>157</v>
      </c>
      <c r="L15" s="109"/>
    </row>
    <row r="16" spans="1:12" s="70" customFormat="1" ht="61.5" customHeight="1" x14ac:dyDescent="0.2">
      <c r="A16" s="18" t="s">
        <v>60</v>
      </c>
      <c r="B16" s="26" t="s">
        <v>106</v>
      </c>
      <c r="C16" s="27">
        <v>945</v>
      </c>
      <c r="D16" s="27">
        <f t="shared" si="0"/>
        <v>945</v>
      </c>
      <c r="E16" s="28" t="s">
        <v>15</v>
      </c>
      <c r="F16" s="80" t="s">
        <v>34</v>
      </c>
      <c r="G16" s="27">
        <f t="shared" si="1"/>
        <v>945</v>
      </c>
      <c r="H16" s="82" t="str">
        <f t="shared" si="3"/>
        <v>ร้านเคเค.ก็อปปี้เซ็นเตอร์ โดยนางสาวเข็มเงิน  สุขน่วม</v>
      </c>
      <c r="I16" s="27">
        <f t="shared" si="2"/>
        <v>945</v>
      </c>
      <c r="J16" s="84" t="s">
        <v>147</v>
      </c>
      <c r="K16" s="106" t="s">
        <v>153</v>
      </c>
      <c r="L16" s="107"/>
    </row>
    <row r="17" spans="1:12" s="70" customFormat="1" ht="60" customHeight="1" x14ac:dyDescent="0.2">
      <c r="A17" s="18" t="s">
        <v>62</v>
      </c>
      <c r="B17" s="26" t="s">
        <v>107</v>
      </c>
      <c r="C17" s="27">
        <v>2090</v>
      </c>
      <c r="D17" s="27">
        <f t="shared" si="0"/>
        <v>2090</v>
      </c>
      <c r="E17" s="28" t="s">
        <v>15</v>
      </c>
      <c r="F17" s="50" t="s">
        <v>34</v>
      </c>
      <c r="G17" s="27">
        <f t="shared" si="1"/>
        <v>2090</v>
      </c>
      <c r="H17" s="82" t="str">
        <f t="shared" si="3"/>
        <v>ร้านเคเค.ก็อปปี้เซ็นเตอร์ โดยนางสาวเข็มเงิน  สุขน่วม</v>
      </c>
      <c r="I17" s="27">
        <f t="shared" si="2"/>
        <v>2090</v>
      </c>
      <c r="J17" s="84" t="s">
        <v>147</v>
      </c>
      <c r="K17" s="106" t="s">
        <v>153</v>
      </c>
      <c r="L17" s="107"/>
    </row>
    <row r="18" spans="1:12" s="70" customFormat="1" ht="61.5" customHeight="1" x14ac:dyDescent="0.2">
      <c r="A18" s="18" t="s">
        <v>64</v>
      </c>
      <c r="B18" s="26" t="s">
        <v>113</v>
      </c>
      <c r="C18" s="27">
        <v>1320</v>
      </c>
      <c r="D18" s="27">
        <f t="shared" si="0"/>
        <v>1320</v>
      </c>
      <c r="E18" s="28" t="s">
        <v>15</v>
      </c>
      <c r="F18" s="49" t="s">
        <v>36</v>
      </c>
      <c r="G18" s="27">
        <f t="shared" si="1"/>
        <v>1320</v>
      </c>
      <c r="H18" s="48" t="s">
        <v>36</v>
      </c>
      <c r="I18" s="27">
        <f t="shared" si="2"/>
        <v>1320</v>
      </c>
      <c r="J18" s="84" t="s">
        <v>147</v>
      </c>
      <c r="K18" s="106" t="s">
        <v>153</v>
      </c>
      <c r="L18" s="107"/>
    </row>
    <row r="19" spans="1:12" s="70" customFormat="1" ht="94.5" customHeight="1" x14ac:dyDescent="0.2">
      <c r="A19" s="18" t="s">
        <v>83</v>
      </c>
      <c r="B19" s="22" t="s">
        <v>108</v>
      </c>
      <c r="C19" s="27">
        <v>126440</v>
      </c>
      <c r="D19" s="27">
        <f t="shared" si="0"/>
        <v>126440</v>
      </c>
      <c r="E19" s="28" t="s">
        <v>15</v>
      </c>
      <c r="F19" s="26" t="s">
        <v>146</v>
      </c>
      <c r="G19" s="27">
        <f t="shared" si="1"/>
        <v>126440</v>
      </c>
      <c r="H19" s="26" t="s">
        <v>146</v>
      </c>
      <c r="I19" s="27">
        <f t="shared" si="2"/>
        <v>126440</v>
      </c>
      <c r="J19" s="84" t="s">
        <v>147</v>
      </c>
      <c r="K19" s="106" t="s">
        <v>153</v>
      </c>
      <c r="L19" s="107"/>
    </row>
    <row r="20" spans="1:12" x14ac:dyDescent="0.25">
      <c r="A20" s="36"/>
      <c r="B20" s="83" t="s">
        <v>7</v>
      </c>
      <c r="C20" s="15">
        <f>SUM(C7:C19)</f>
        <v>197484</v>
      </c>
      <c r="D20" s="15">
        <f>SUM(D7:D19)</f>
        <v>197484</v>
      </c>
      <c r="E20" s="15"/>
      <c r="F20" s="14"/>
      <c r="G20" s="15">
        <f>SUM(G7:G19)</f>
        <v>197484</v>
      </c>
      <c r="H20" s="14"/>
      <c r="I20" s="15">
        <f>SUM(I7:I19)</f>
        <v>197484</v>
      </c>
      <c r="J20" s="14"/>
      <c r="K20" s="14"/>
      <c r="L20" s="16"/>
    </row>
    <row r="21" spans="1:12" ht="18.75" x14ac:dyDescent="0.3">
      <c r="A21" s="72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</row>
    <row r="22" spans="1:12" ht="18.75" x14ac:dyDescent="0.3">
      <c r="A22" s="72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</row>
    <row r="23" spans="1:12" ht="18.75" x14ac:dyDescent="0.3">
      <c r="B23" s="71"/>
      <c r="H23" s="71"/>
      <c r="K23" s="51"/>
    </row>
    <row r="24" spans="1:12" ht="18.75" x14ac:dyDescent="0.3">
      <c r="B24" s="116"/>
      <c r="C24" s="116"/>
      <c r="H24" s="74"/>
      <c r="I24" s="74"/>
      <c r="K24" s="51"/>
    </row>
    <row r="26" spans="1:12" x14ac:dyDescent="0.25">
      <c r="D26" s="85"/>
    </row>
  </sheetData>
  <mergeCells count="21">
    <mergeCell ref="K17:L17"/>
    <mergeCell ref="K18:L18"/>
    <mergeCell ref="K19:L19"/>
    <mergeCell ref="B24:C24"/>
    <mergeCell ref="A3:L3"/>
    <mergeCell ref="K7:L7"/>
    <mergeCell ref="K9:L9"/>
    <mergeCell ref="K10:L10"/>
    <mergeCell ref="K11:L11"/>
    <mergeCell ref="K12:L12"/>
    <mergeCell ref="K13:L13"/>
    <mergeCell ref="K14:L14"/>
    <mergeCell ref="K16:L16"/>
    <mergeCell ref="K6:L6"/>
    <mergeCell ref="K8:L8"/>
    <mergeCell ref="K15:L15"/>
    <mergeCell ref="A1:L1"/>
    <mergeCell ref="A2:L2"/>
    <mergeCell ref="F5:G5"/>
    <mergeCell ref="H5:I5"/>
    <mergeCell ref="K5:L5"/>
  </mergeCells>
  <phoneticPr fontId="10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B2E60-422C-4DE8-A080-FBFED594E6B7}">
  <dimension ref="A1:L22"/>
  <sheetViews>
    <sheetView tabSelected="1" topLeftCell="B14" zoomScale="130" zoomScaleNormal="130" workbookViewId="0">
      <selection activeCell="H10" sqref="H10"/>
    </sheetView>
  </sheetViews>
  <sheetFormatPr defaultRowHeight="14.25" x14ac:dyDescent="0.2"/>
  <cols>
    <col min="1" max="1" width="4.375" style="29" customWidth="1"/>
    <col min="2" max="2" width="17" customWidth="1"/>
    <col min="3" max="4" width="10.625" customWidth="1"/>
    <col min="5" max="5" width="7.75" customWidth="1"/>
    <col min="6" max="6" width="14.375" customWidth="1"/>
    <col min="7" max="7" width="10.625" customWidth="1"/>
    <col min="8" max="8" width="14.375" customWidth="1"/>
    <col min="9" max="9" width="10.625" customWidth="1"/>
    <col min="10" max="10" width="12.625" customWidth="1"/>
    <col min="11" max="11" width="8.375" style="25" customWidth="1"/>
    <col min="12" max="12" width="11.75" bestFit="1" customWidth="1"/>
  </cols>
  <sheetData>
    <row r="1" spans="1:12" ht="22.5" x14ac:dyDescent="0.35">
      <c r="A1" s="98" t="s">
        <v>155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ht="22.5" x14ac:dyDescent="0.3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ht="22.5" x14ac:dyDescent="0.35">
      <c r="A3" s="98" t="s">
        <v>151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2" ht="9" customHeight="1" x14ac:dyDescent="0.3">
      <c r="A4" s="33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4" t="s">
        <v>1</v>
      </c>
      <c r="B5" s="42" t="s">
        <v>2</v>
      </c>
      <c r="C5" s="6" t="s">
        <v>8</v>
      </c>
      <c r="D5" s="40" t="s">
        <v>9</v>
      </c>
      <c r="E5" s="40" t="s">
        <v>10</v>
      </c>
      <c r="F5" s="99" t="s">
        <v>11</v>
      </c>
      <c r="G5" s="100"/>
      <c r="H5" s="101" t="s">
        <v>25</v>
      </c>
      <c r="I5" s="101"/>
      <c r="J5" s="8" t="s">
        <v>3</v>
      </c>
      <c r="K5" s="102" t="s">
        <v>4</v>
      </c>
      <c r="L5" s="103"/>
    </row>
    <row r="6" spans="1:12" ht="15.75" x14ac:dyDescent="0.25">
      <c r="A6" s="35"/>
      <c r="B6" s="9"/>
      <c r="C6" s="10" t="s">
        <v>13</v>
      </c>
      <c r="D6" s="11" t="s">
        <v>13</v>
      </c>
      <c r="E6" s="12"/>
      <c r="F6" s="15" t="s">
        <v>26</v>
      </c>
      <c r="G6" s="43" t="s">
        <v>27</v>
      </c>
      <c r="H6" s="41" t="s">
        <v>12</v>
      </c>
      <c r="I6" s="41" t="s">
        <v>28</v>
      </c>
      <c r="J6" s="13" t="s">
        <v>5</v>
      </c>
      <c r="K6" s="104" t="s">
        <v>6</v>
      </c>
      <c r="L6" s="105"/>
    </row>
    <row r="7" spans="1:12" s="29" customFormat="1" ht="60.75" customHeight="1" x14ac:dyDescent="0.2">
      <c r="A7" s="18" t="s">
        <v>14</v>
      </c>
      <c r="B7" s="22" t="s">
        <v>110</v>
      </c>
      <c r="C7" s="27">
        <v>3900</v>
      </c>
      <c r="D7" s="27">
        <f>C7</f>
        <v>3900</v>
      </c>
      <c r="E7" s="28" t="s">
        <v>15</v>
      </c>
      <c r="F7" s="22" t="s">
        <v>41</v>
      </c>
      <c r="G7" s="27">
        <f>D7</f>
        <v>3900</v>
      </c>
      <c r="H7" s="22" t="s">
        <v>41</v>
      </c>
      <c r="I7" s="27">
        <f>D7</f>
        <v>3900</v>
      </c>
      <c r="J7" s="84" t="s">
        <v>147</v>
      </c>
      <c r="K7" s="106" t="s">
        <v>153</v>
      </c>
      <c r="L7" s="107"/>
    </row>
    <row r="8" spans="1:12" s="29" customFormat="1" ht="47.25" x14ac:dyDescent="0.2">
      <c r="A8" s="18" t="s">
        <v>16</v>
      </c>
      <c r="B8" s="26" t="s">
        <v>111</v>
      </c>
      <c r="C8" s="27">
        <v>24743</v>
      </c>
      <c r="D8" s="27">
        <f t="shared" ref="D8:D17" si="0">C8</f>
        <v>24743</v>
      </c>
      <c r="E8" s="28" t="s">
        <v>15</v>
      </c>
      <c r="F8" s="26" t="s">
        <v>44</v>
      </c>
      <c r="G8" s="27">
        <f t="shared" ref="G8:G16" si="1">D8</f>
        <v>24743</v>
      </c>
      <c r="H8" s="26" t="s">
        <v>44</v>
      </c>
      <c r="I8" s="27">
        <f t="shared" ref="I8:I16" si="2">D8</f>
        <v>24743</v>
      </c>
      <c r="J8" s="84" t="s">
        <v>147</v>
      </c>
      <c r="K8" s="119" t="s">
        <v>156</v>
      </c>
      <c r="L8" s="120"/>
    </row>
    <row r="9" spans="1:12" s="29" customFormat="1" ht="60.75" customHeight="1" x14ac:dyDescent="0.2">
      <c r="A9" s="18" t="s">
        <v>17</v>
      </c>
      <c r="B9" s="26" t="s">
        <v>112</v>
      </c>
      <c r="C9" s="27">
        <v>1040</v>
      </c>
      <c r="D9" s="27">
        <f t="shared" si="0"/>
        <v>1040</v>
      </c>
      <c r="E9" s="28" t="s">
        <v>15</v>
      </c>
      <c r="F9" s="49" t="s">
        <v>36</v>
      </c>
      <c r="G9" s="27">
        <f t="shared" ref="G9" si="3">C9</f>
        <v>1040</v>
      </c>
      <c r="H9" s="48" t="s">
        <v>36</v>
      </c>
      <c r="I9" s="27">
        <f t="shared" ref="I9" si="4">C9</f>
        <v>1040</v>
      </c>
      <c r="J9" s="84" t="s">
        <v>147</v>
      </c>
      <c r="K9" s="106" t="s">
        <v>153</v>
      </c>
      <c r="L9" s="107"/>
    </row>
    <row r="10" spans="1:12" s="29" customFormat="1" ht="47.25" x14ac:dyDescent="0.2">
      <c r="A10" s="24" t="s">
        <v>18</v>
      </c>
      <c r="B10" s="78" t="s">
        <v>114</v>
      </c>
      <c r="C10" s="27">
        <v>29400</v>
      </c>
      <c r="D10" s="27">
        <f t="shared" si="0"/>
        <v>29400</v>
      </c>
      <c r="E10" s="28" t="s">
        <v>15</v>
      </c>
      <c r="F10" s="93" t="s">
        <v>51</v>
      </c>
      <c r="G10" s="77">
        <f t="shared" si="1"/>
        <v>29400</v>
      </c>
      <c r="H10" s="94" t="s">
        <v>51</v>
      </c>
      <c r="I10" s="27">
        <f t="shared" si="2"/>
        <v>29400</v>
      </c>
      <c r="J10" s="84" t="s">
        <v>147</v>
      </c>
      <c r="K10" s="119" t="s">
        <v>158</v>
      </c>
      <c r="L10" s="120"/>
    </row>
    <row r="11" spans="1:12" s="29" customFormat="1" ht="63" customHeight="1" x14ac:dyDescent="0.2">
      <c r="A11" s="18" t="s">
        <v>19</v>
      </c>
      <c r="B11" s="26" t="s">
        <v>115</v>
      </c>
      <c r="C11" s="27">
        <v>3760</v>
      </c>
      <c r="D11" s="27">
        <f t="shared" si="0"/>
        <v>3760</v>
      </c>
      <c r="E11" s="28" t="s">
        <v>15</v>
      </c>
      <c r="F11" s="79" t="s">
        <v>73</v>
      </c>
      <c r="G11" s="27">
        <f t="shared" si="1"/>
        <v>3760</v>
      </c>
      <c r="H11" s="79" t="s">
        <v>73</v>
      </c>
      <c r="I11" s="27">
        <f t="shared" si="2"/>
        <v>3760</v>
      </c>
      <c r="J11" s="84" t="s">
        <v>147</v>
      </c>
      <c r="K11" s="106" t="s">
        <v>153</v>
      </c>
      <c r="L11" s="107"/>
    </row>
    <row r="12" spans="1:12" s="29" customFormat="1" ht="58.5" customHeight="1" x14ac:dyDescent="0.2">
      <c r="A12" s="24" t="s">
        <v>20</v>
      </c>
      <c r="B12" s="78" t="s">
        <v>116</v>
      </c>
      <c r="C12" s="21">
        <v>200</v>
      </c>
      <c r="D12" s="27">
        <f t="shared" si="0"/>
        <v>200</v>
      </c>
      <c r="E12" s="28" t="s">
        <v>15</v>
      </c>
      <c r="F12" s="87" t="s">
        <v>117</v>
      </c>
      <c r="G12" s="27">
        <f t="shared" si="1"/>
        <v>200</v>
      </c>
      <c r="H12" s="82" t="s">
        <v>117</v>
      </c>
      <c r="I12" s="27">
        <f t="shared" si="2"/>
        <v>200</v>
      </c>
      <c r="J12" s="84" t="s">
        <v>147</v>
      </c>
      <c r="K12" s="106" t="s">
        <v>153</v>
      </c>
      <c r="L12" s="107"/>
    </row>
    <row r="13" spans="1:12" s="29" customFormat="1" ht="59.25" customHeight="1" x14ac:dyDescent="0.2">
      <c r="A13" s="18" t="s">
        <v>21</v>
      </c>
      <c r="B13" s="46" t="s">
        <v>118</v>
      </c>
      <c r="C13" s="27">
        <v>1800</v>
      </c>
      <c r="D13" s="27">
        <f t="shared" si="0"/>
        <v>1800</v>
      </c>
      <c r="E13" s="28" t="s">
        <v>15</v>
      </c>
      <c r="F13" s="80" t="s">
        <v>101</v>
      </c>
      <c r="G13" s="27">
        <f t="shared" si="1"/>
        <v>1800</v>
      </c>
      <c r="H13" s="50" t="s">
        <v>101</v>
      </c>
      <c r="I13" s="27">
        <f t="shared" si="2"/>
        <v>1800</v>
      </c>
      <c r="J13" s="84" t="s">
        <v>147</v>
      </c>
      <c r="K13" s="106" t="s">
        <v>153</v>
      </c>
      <c r="L13" s="107"/>
    </row>
    <row r="14" spans="1:12" s="47" customFormat="1" ht="60.75" customHeight="1" x14ac:dyDescent="0.2">
      <c r="A14" s="18" t="s">
        <v>22</v>
      </c>
      <c r="B14" s="20" t="s">
        <v>119</v>
      </c>
      <c r="C14" s="27">
        <v>3700</v>
      </c>
      <c r="D14" s="27">
        <f t="shared" si="0"/>
        <v>3700</v>
      </c>
      <c r="E14" s="28" t="s">
        <v>15</v>
      </c>
      <c r="F14" s="26" t="s">
        <v>120</v>
      </c>
      <c r="G14" s="27">
        <f t="shared" si="1"/>
        <v>3700</v>
      </c>
      <c r="H14" s="26" t="s">
        <v>120</v>
      </c>
      <c r="I14" s="27">
        <f t="shared" si="2"/>
        <v>3700</v>
      </c>
      <c r="J14" s="84" t="s">
        <v>147</v>
      </c>
      <c r="K14" s="106" t="s">
        <v>153</v>
      </c>
      <c r="L14" s="107"/>
    </row>
    <row r="15" spans="1:12" s="29" customFormat="1" ht="60" customHeight="1" x14ac:dyDescent="0.2">
      <c r="A15" s="18" t="s">
        <v>23</v>
      </c>
      <c r="B15" s="20" t="s">
        <v>121</v>
      </c>
      <c r="C15" s="27">
        <v>625</v>
      </c>
      <c r="D15" s="27">
        <f t="shared" si="0"/>
        <v>625</v>
      </c>
      <c r="E15" s="28" t="s">
        <v>15</v>
      </c>
      <c r="F15" s="19" t="s">
        <v>34</v>
      </c>
      <c r="G15" s="27">
        <f t="shared" si="1"/>
        <v>625</v>
      </c>
      <c r="H15" s="19" t="s">
        <v>34</v>
      </c>
      <c r="I15" s="27">
        <f t="shared" si="2"/>
        <v>625</v>
      </c>
      <c r="J15" s="84" t="s">
        <v>147</v>
      </c>
      <c r="K15" s="106" t="s">
        <v>153</v>
      </c>
      <c r="L15" s="107"/>
    </row>
    <row r="16" spans="1:12" s="29" customFormat="1" ht="47.25" x14ac:dyDescent="0.2">
      <c r="A16" s="18" t="s">
        <v>60</v>
      </c>
      <c r="B16" s="19" t="s">
        <v>122</v>
      </c>
      <c r="C16" s="27">
        <v>11425</v>
      </c>
      <c r="D16" s="27">
        <f t="shared" si="0"/>
        <v>11425</v>
      </c>
      <c r="E16" s="28" t="s">
        <v>15</v>
      </c>
      <c r="F16" s="79" t="s">
        <v>73</v>
      </c>
      <c r="G16" s="27">
        <f t="shared" si="1"/>
        <v>11425</v>
      </c>
      <c r="H16" s="79" t="s">
        <v>73</v>
      </c>
      <c r="I16" s="27">
        <f t="shared" si="2"/>
        <v>11425</v>
      </c>
      <c r="J16" s="84" t="s">
        <v>147</v>
      </c>
      <c r="K16" s="108" t="s">
        <v>159</v>
      </c>
      <c r="L16" s="109"/>
    </row>
    <row r="17" spans="1:12" s="70" customFormat="1" ht="75" customHeight="1" x14ac:dyDescent="0.2">
      <c r="A17" s="18" t="s">
        <v>62</v>
      </c>
      <c r="B17" s="22" t="s">
        <v>145</v>
      </c>
      <c r="C17" s="27">
        <v>126440</v>
      </c>
      <c r="D17" s="69">
        <f t="shared" si="0"/>
        <v>126440</v>
      </c>
      <c r="E17" s="28" t="s">
        <v>15</v>
      </c>
      <c r="F17" s="19" t="s">
        <v>149</v>
      </c>
      <c r="G17" s="27">
        <f t="shared" ref="G17" si="5">C17</f>
        <v>126440</v>
      </c>
      <c r="H17" s="19" t="s">
        <v>149</v>
      </c>
      <c r="I17" s="69">
        <f t="shared" ref="I17" si="6">C17</f>
        <v>126440</v>
      </c>
      <c r="J17" s="84" t="s">
        <v>147</v>
      </c>
      <c r="K17" s="106" t="s">
        <v>153</v>
      </c>
      <c r="L17" s="107"/>
    </row>
    <row r="18" spans="1:12" ht="15.75" x14ac:dyDescent="0.25">
      <c r="A18" s="36"/>
      <c r="B18" s="83" t="s">
        <v>7</v>
      </c>
      <c r="C18" s="15">
        <f>SUM(C7:C17)</f>
        <v>207033</v>
      </c>
      <c r="D18" s="15">
        <f>SUM(D7:D17)</f>
        <v>207033</v>
      </c>
      <c r="E18" s="15"/>
      <c r="F18" s="14"/>
      <c r="G18" s="15">
        <f>SUM(G7:G17)</f>
        <v>207033</v>
      </c>
      <c r="H18" s="14"/>
      <c r="I18" s="15">
        <f>SUM(I7:I17)</f>
        <v>207033</v>
      </c>
      <c r="J18" s="14"/>
      <c r="K18" s="14"/>
      <c r="L18" s="16"/>
    </row>
    <row r="19" spans="1:12" ht="15.75" x14ac:dyDescent="0.25">
      <c r="A19" s="37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 ht="15.75" x14ac:dyDescent="0.25">
      <c r="A20" s="37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  <row r="21" spans="1:12" ht="20.25" x14ac:dyDescent="0.3">
      <c r="B21" s="30"/>
      <c r="H21" s="30"/>
      <c r="K21"/>
    </row>
    <row r="22" spans="1:12" ht="20.25" x14ac:dyDescent="0.3">
      <c r="B22" s="97"/>
      <c r="C22" s="97"/>
      <c r="H22" s="39"/>
      <c r="I22" s="39"/>
      <c r="K22"/>
    </row>
  </sheetData>
  <mergeCells count="19">
    <mergeCell ref="K17:L17"/>
    <mergeCell ref="K6:L6"/>
    <mergeCell ref="B22:C22"/>
    <mergeCell ref="K7:L7"/>
    <mergeCell ref="K9:L9"/>
    <mergeCell ref="K11:L11"/>
    <mergeCell ref="K12:L12"/>
    <mergeCell ref="K13:L13"/>
    <mergeCell ref="K14:L14"/>
    <mergeCell ref="K15:L15"/>
    <mergeCell ref="K8:L8"/>
    <mergeCell ref="K10:L10"/>
    <mergeCell ref="K16:L16"/>
    <mergeCell ref="A1:L1"/>
    <mergeCell ref="A2:L2"/>
    <mergeCell ref="A3:L3"/>
    <mergeCell ref="F5:G5"/>
    <mergeCell ref="H5:I5"/>
    <mergeCell ref="K5:L5"/>
  </mergeCells>
  <phoneticPr fontId="10" type="noConversion"/>
  <pageMargins left="0.25" right="0.25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73986-A1A1-4D2A-99A2-F11CC7B1D890}">
  <dimension ref="A1:L28"/>
  <sheetViews>
    <sheetView topLeftCell="A9" zoomScale="130" zoomScaleNormal="130" workbookViewId="0">
      <selection activeCell="H7" sqref="H7"/>
    </sheetView>
  </sheetViews>
  <sheetFormatPr defaultRowHeight="14.25" x14ac:dyDescent="0.2"/>
  <cols>
    <col min="1" max="1" width="4.375" style="29" customWidth="1"/>
    <col min="2" max="2" width="16.5" customWidth="1"/>
    <col min="3" max="3" width="10.375" customWidth="1"/>
    <col min="4" max="4" width="9.625" customWidth="1"/>
    <col min="5" max="5" width="7.75" customWidth="1"/>
    <col min="6" max="6" width="15" customWidth="1"/>
    <col min="7" max="7" width="10.125" customWidth="1"/>
    <col min="8" max="8" width="15.125" customWidth="1"/>
    <col min="9" max="9" width="10.125" customWidth="1"/>
    <col min="10" max="10" width="12.625" customWidth="1"/>
    <col min="11" max="11" width="8.375" style="25" customWidth="1"/>
    <col min="12" max="12" width="11.75" customWidth="1"/>
  </cols>
  <sheetData>
    <row r="1" spans="1:12" ht="22.5" x14ac:dyDescent="0.35">
      <c r="A1" s="98" t="s">
        <v>154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ht="22.5" x14ac:dyDescent="0.35">
      <c r="A2" s="98" t="s">
        <v>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ht="22.5" x14ac:dyDescent="0.35">
      <c r="A3" s="98" t="s">
        <v>152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2" ht="9" customHeight="1" x14ac:dyDescent="0.3">
      <c r="A4" s="33"/>
      <c r="B4" s="2"/>
      <c r="C4" s="2"/>
      <c r="D4" s="3"/>
      <c r="E4" s="4"/>
      <c r="F4" s="4"/>
      <c r="G4" s="4"/>
      <c r="H4" s="4"/>
      <c r="I4" s="2"/>
      <c r="J4" s="1"/>
      <c r="K4" s="23"/>
      <c r="L4" s="1"/>
    </row>
    <row r="5" spans="1:12" ht="15.75" x14ac:dyDescent="0.25">
      <c r="A5" s="34" t="s">
        <v>1</v>
      </c>
      <c r="B5" s="42" t="s">
        <v>2</v>
      </c>
      <c r="C5" s="6" t="s">
        <v>8</v>
      </c>
      <c r="D5" s="40" t="s">
        <v>9</v>
      </c>
      <c r="E5" s="40" t="s">
        <v>10</v>
      </c>
      <c r="F5" s="99" t="s">
        <v>11</v>
      </c>
      <c r="G5" s="100"/>
      <c r="H5" s="101" t="s">
        <v>25</v>
      </c>
      <c r="I5" s="101"/>
      <c r="J5" s="8" t="s">
        <v>3</v>
      </c>
      <c r="K5" s="102" t="s">
        <v>4</v>
      </c>
      <c r="L5" s="103"/>
    </row>
    <row r="6" spans="1:12" ht="15.75" x14ac:dyDescent="0.25">
      <c r="A6" s="35"/>
      <c r="B6" s="9"/>
      <c r="C6" s="10" t="s">
        <v>13</v>
      </c>
      <c r="D6" s="11" t="s">
        <v>13</v>
      </c>
      <c r="E6" s="12"/>
      <c r="F6" s="15" t="s">
        <v>26</v>
      </c>
      <c r="G6" s="15" t="s">
        <v>27</v>
      </c>
      <c r="H6" s="41" t="s">
        <v>12</v>
      </c>
      <c r="I6" s="41" t="s">
        <v>28</v>
      </c>
      <c r="J6" s="13" t="s">
        <v>5</v>
      </c>
      <c r="K6" s="104" t="s">
        <v>6</v>
      </c>
      <c r="L6" s="105"/>
    </row>
    <row r="7" spans="1:12" s="29" customFormat="1" ht="60" customHeight="1" x14ac:dyDescent="0.2">
      <c r="A7" s="18" t="s">
        <v>14</v>
      </c>
      <c r="B7" s="22" t="s">
        <v>123</v>
      </c>
      <c r="C7" s="27">
        <v>4000</v>
      </c>
      <c r="D7" s="27">
        <f>C7</f>
        <v>4000</v>
      </c>
      <c r="E7" s="28" t="s">
        <v>15</v>
      </c>
      <c r="F7" s="22" t="s">
        <v>41</v>
      </c>
      <c r="G7" s="27">
        <f>D7</f>
        <v>4000</v>
      </c>
      <c r="H7" s="22" t="s">
        <v>41</v>
      </c>
      <c r="I7" s="27">
        <f>C7</f>
        <v>4000</v>
      </c>
      <c r="J7" s="84" t="s">
        <v>147</v>
      </c>
      <c r="K7" s="106" t="s">
        <v>153</v>
      </c>
      <c r="L7" s="107"/>
    </row>
    <row r="8" spans="1:12" s="29" customFormat="1" ht="47.25" x14ac:dyDescent="0.2">
      <c r="A8" s="18" t="s">
        <v>16</v>
      </c>
      <c r="B8" s="26" t="s">
        <v>124</v>
      </c>
      <c r="C8" s="27">
        <v>24743</v>
      </c>
      <c r="D8" s="27">
        <f>C8</f>
        <v>24743</v>
      </c>
      <c r="E8" s="28" t="s">
        <v>15</v>
      </c>
      <c r="F8" s="26" t="s">
        <v>44</v>
      </c>
      <c r="G8" s="27">
        <f t="shared" ref="G8:G21" si="0">D8</f>
        <v>24743</v>
      </c>
      <c r="H8" s="26" t="s">
        <v>44</v>
      </c>
      <c r="I8" s="27">
        <f t="shared" ref="I8:I21" si="1">C8</f>
        <v>24743</v>
      </c>
      <c r="J8" s="84" t="s">
        <v>147</v>
      </c>
      <c r="K8" s="119" t="s">
        <v>156</v>
      </c>
      <c r="L8" s="120"/>
    </row>
    <row r="9" spans="1:12" s="29" customFormat="1" ht="61.5" customHeight="1" x14ac:dyDescent="0.2">
      <c r="A9" s="18" t="s">
        <v>17</v>
      </c>
      <c r="B9" s="26" t="s">
        <v>125</v>
      </c>
      <c r="C9" s="27">
        <v>1280</v>
      </c>
      <c r="D9" s="27">
        <f t="shared" ref="D9" si="2">C9</f>
        <v>1280</v>
      </c>
      <c r="E9" s="28" t="s">
        <v>15</v>
      </c>
      <c r="F9" s="49" t="s">
        <v>36</v>
      </c>
      <c r="G9" s="27">
        <f t="shared" ref="G9" si="3">C9</f>
        <v>1280</v>
      </c>
      <c r="H9" s="48" t="s">
        <v>36</v>
      </c>
      <c r="I9" s="27">
        <f t="shared" si="1"/>
        <v>1280</v>
      </c>
      <c r="J9" s="84" t="s">
        <v>147</v>
      </c>
      <c r="K9" s="106" t="s">
        <v>153</v>
      </c>
      <c r="L9" s="107"/>
    </row>
    <row r="10" spans="1:12" s="29" customFormat="1" ht="60.75" customHeight="1" x14ac:dyDescent="0.2">
      <c r="A10" s="18" t="s">
        <v>18</v>
      </c>
      <c r="B10" s="26" t="s">
        <v>126</v>
      </c>
      <c r="C10" s="27">
        <v>550</v>
      </c>
      <c r="D10" s="27">
        <f t="shared" ref="D10:D23" si="4">C10</f>
        <v>550</v>
      </c>
      <c r="E10" s="28" t="s">
        <v>15</v>
      </c>
      <c r="F10" s="19" t="s">
        <v>117</v>
      </c>
      <c r="G10" s="27">
        <f t="shared" si="0"/>
        <v>550</v>
      </c>
      <c r="H10" s="19" t="s">
        <v>117</v>
      </c>
      <c r="I10" s="27">
        <f t="shared" si="1"/>
        <v>550</v>
      </c>
      <c r="J10" s="84" t="s">
        <v>147</v>
      </c>
      <c r="K10" s="106" t="s">
        <v>153</v>
      </c>
      <c r="L10" s="107"/>
    </row>
    <row r="11" spans="1:12" s="29" customFormat="1" ht="47.25" x14ac:dyDescent="0.2">
      <c r="A11" s="18" t="s">
        <v>19</v>
      </c>
      <c r="B11" s="19" t="s">
        <v>127</v>
      </c>
      <c r="C11" s="27">
        <v>5885</v>
      </c>
      <c r="D11" s="27">
        <f t="shared" si="4"/>
        <v>5885</v>
      </c>
      <c r="E11" s="28" t="s">
        <v>15</v>
      </c>
      <c r="F11" s="19" t="s">
        <v>30</v>
      </c>
      <c r="G11" s="27">
        <f t="shared" si="0"/>
        <v>5885</v>
      </c>
      <c r="H11" s="19" t="s">
        <v>30</v>
      </c>
      <c r="I11" s="27">
        <f t="shared" si="1"/>
        <v>5885</v>
      </c>
      <c r="J11" s="84" t="s">
        <v>147</v>
      </c>
      <c r="K11" s="108" t="s">
        <v>160</v>
      </c>
      <c r="L11" s="109"/>
    </row>
    <row r="12" spans="1:12" s="29" customFormat="1" ht="47.25" x14ac:dyDescent="0.25">
      <c r="A12" s="18" t="s">
        <v>20</v>
      </c>
      <c r="B12" s="76" t="s">
        <v>128</v>
      </c>
      <c r="C12" s="21">
        <v>5350</v>
      </c>
      <c r="D12" s="27">
        <f t="shared" si="4"/>
        <v>5350</v>
      </c>
      <c r="E12" s="28" t="s">
        <v>15</v>
      </c>
      <c r="F12" s="19" t="s">
        <v>30</v>
      </c>
      <c r="G12" s="27">
        <f t="shared" si="0"/>
        <v>5350</v>
      </c>
      <c r="H12" s="19" t="s">
        <v>30</v>
      </c>
      <c r="I12" s="27">
        <f t="shared" si="1"/>
        <v>5350</v>
      </c>
      <c r="J12" s="84" t="s">
        <v>147</v>
      </c>
      <c r="K12" s="108" t="s">
        <v>161</v>
      </c>
      <c r="L12" s="109"/>
    </row>
    <row r="13" spans="1:12" s="29" customFormat="1" ht="62.25" customHeight="1" x14ac:dyDescent="0.2">
      <c r="A13" s="18" t="s">
        <v>21</v>
      </c>
      <c r="B13" s="46" t="s">
        <v>129</v>
      </c>
      <c r="C13" s="27">
        <v>450</v>
      </c>
      <c r="D13" s="27">
        <f t="shared" si="4"/>
        <v>450</v>
      </c>
      <c r="E13" s="28" t="s">
        <v>15</v>
      </c>
      <c r="F13" s="19" t="s">
        <v>120</v>
      </c>
      <c r="G13" s="27">
        <f t="shared" si="0"/>
        <v>450</v>
      </c>
      <c r="H13" s="19" t="s">
        <v>120</v>
      </c>
      <c r="I13" s="27">
        <f t="shared" si="1"/>
        <v>450</v>
      </c>
      <c r="J13" s="84" t="s">
        <v>147</v>
      </c>
      <c r="K13" s="106" t="s">
        <v>153</v>
      </c>
      <c r="L13" s="107"/>
    </row>
    <row r="14" spans="1:12" s="47" customFormat="1" ht="60" customHeight="1" x14ac:dyDescent="0.2">
      <c r="A14" s="18" t="s">
        <v>22</v>
      </c>
      <c r="B14" s="20" t="s">
        <v>130</v>
      </c>
      <c r="C14" s="27">
        <v>1078</v>
      </c>
      <c r="D14" s="27">
        <f t="shared" si="4"/>
        <v>1078</v>
      </c>
      <c r="E14" s="28" t="s">
        <v>15</v>
      </c>
      <c r="F14" s="26" t="s">
        <v>131</v>
      </c>
      <c r="G14" s="27">
        <f t="shared" si="0"/>
        <v>1078</v>
      </c>
      <c r="H14" s="26" t="s">
        <v>131</v>
      </c>
      <c r="I14" s="27">
        <f t="shared" si="1"/>
        <v>1078</v>
      </c>
      <c r="J14" s="84" t="s">
        <v>147</v>
      </c>
      <c r="K14" s="106" t="s">
        <v>153</v>
      </c>
      <c r="L14" s="107"/>
    </row>
    <row r="15" spans="1:12" s="29" customFormat="1" ht="61.5" customHeight="1" x14ac:dyDescent="0.2">
      <c r="A15" s="18" t="s">
        <v>23</v>
      </c>
      <c r="B15" s="20" t="s">
        <v>132</v>
      </c>
      <c r="C15" s="27">
        <v>2200</v>
      </c>
      <c r="D15" s="27">
        <f t="shared" si="4"/>
        <v>2200</v>
      </c>
      <c r="E15" s="28" t="s">
        <v>15</v>
      </c>
      <c r="F15" s="19" t="s">
        <v>73</v>
      </c>
      <c r="G15" s="27">
        <f t="shared" si="0"/>
        <v>2200</v>
      </c>
      <c r="H15" s="19" t="s">
        <v>73</v>
      </c>
      <c r="I15" s="27">
        <f t="shared" si="1"/>
        <v>2200</v>
      </c>
      <c r="J15" s="84" t="s">
        <v>147</v>
      </c>
      <c r="K15" s="106" t="s">
        <v>153</v>
      </c>
      <c r="L15" s="107"/>
    </row>
    <row r="16" spans="1:12" s="29" customFormat="1" ht="59.25" customHeight="1" x14ac:dyDescent="0.2">
      <c r="A16" s="18" t="s">
        <v>60</v>
      </c>
      <c r="B16" s="19" t="s">
        <v>133</v>
      </c>
      <c r="C16" s="27">
        <v>2400</v>
      </c>
      <c r="D16" s="27">
        <f t="shared" si="4"/>
        <v>2400</v>
      </c>
      <c r="E16" s="28" t="s">
        <v>15</v>
      </c>
      <c r="F16" s="19" t="s">
        <v>73</v>
      </c>
      <c r="G16" s="27">
        <f t="shared" si="0"/>
        <v>2400</v>
      </c>
      <c r="H16" s="19" t="s">
        <v>73</v>
      </c>
      <c r="I16" s="27">
        <f t="shared" si="1"/>
        <v>2400</v>
      </c>
      <c r="J16" s="84" t="s">
        <v>147</v>
      </c>
      <c r="K16" s="106" t="s">
        <v>153</v>
      </c>
      <c r="L16" s="107"/>
    </row>
    <row r="17" spans="1:12" s="29" customFormat="1" ht="63" customHeight="1" x14ac:dyDescent="0.2">
      <c r="A17" s="18" t="s">
        <v>62</v>
      </c>
      <c r="B17" s="19" t="s">
        <v>134</v>
      </c>
      <c r="C17" s="27">
        <v>1820</v>
      </c>
      <c r="D17" s="27">
        <f t="shared" si="4"/>
        <v>1820</v>
      </c>
      <c r="E17" s="28" t="s">
        <v>15</v>
      </c>
      <c r="F17" s="26" t="s">
        <v>131</v>
      </c>
      <c r="G17" s="27">
        <f t="shared" si="0"/>
        <v>1820</v>
      </c>
      <c r="H17" s="26" t="s">
        <v>131</v>
      </c>
      <c r="I17" s="27">
        <f t="shared" si="1"/>
        <v>1820</v>
      </c>
      <c r="J17" s="84" t="s">
        <v>147</v>
      </c>
      <c r="K17" s="106" t="s">
        <v>153</v>
      </c>
      <c r="L17" s="107"/>
    </row>
    <row r="18" spans="1:12" s="29" customFormat="1" ht="47.25" x14ac:dyDescent="0.2">
      <c r="A18" s="18" t="s">
        <v>64</v>
      </c>
      <c r="B18" s="19" t="s">
        <v>135</v>
      </c>
      <c r="C18" s="27">
        <v>6800</v>
      </c>
      <c r="D18" s="27">
        <f t="shared" si="4"/>
        <v>6800</v>
      </c>
      <c r="E18" s="28" t="s">
        <v>15</v>
      </c>
      <c r="F18" s="19" t="s">
        <v>117</v>
      </c>
      <c r="G18" s="27">
        <f t="shared" si="0"/>
        <v>6800</v>
      </c>
      <c r="H18" s="19" t="s">
        <v>117</v>
      </c>
      <c r="I18" s="27">
        <f t="shared" si="1"/>
        <v>6800</v>
      </c>
      <c r="J18" s="84" t="s">
        <v>147</v>
      </c>
      <c r="K18" s="108" t="s">
        <v>162</v>
      </c>
      <c r="L18" s="109"/>
    </row>
    <row r="19" spans="1:12" s="29" customFormat="1" ht="59.25" customHeight="1" x14ac:dyDescent="0.2">
      <c r="A19" s="18" t="s">
        <v>83</v>
      </c>
      <c r="B19" s="19" t="s">
        <v>136</v>
      </c>
      <c r="C19" s="27">
        <v>450</v>
      </c>
      <c r="D19" s="27">
        <f t="shared" si="4"/>
        <v>450</v>
      </c>
      <c r="E19" s="28" t="s">
        <v>15</v>
      </c>
      <c r="F19" s="19" t="s">
        <v>117</v>
      </c>
      <c r="G19" s="27">
        <f t="shared" si="0"/>
        <v>450</v>
      </c>
      <c r="H19" s="19" t="s">
        <v>117</v>
      </c>
      <c r="I19" s="27">
        <f t="shared" si="1"/>
        <v>450</v>
      </c>
      <c r="J19" s="84" t="s">
        <v>147</v>
      </c>
      <c r="K19" s="106" t="s">
        <v>153</v>
      </c>
      <c r="L19" s="107"/>
    </row>
    <row r="20" spans="1:12" s="29" customFormat="1" ht="60.75" customHeight="1" x14ac:dyDescent="0.2">
      <c r="A20" s="18" t="s">
        <v>85</v>
      </c>
      <c r="B20" s="19" t="s">
        <v>138</v>
      </c>
      <c r="C20" s="27">
        <v>1000</v>
      </c>
      <c r="D20" s="27">
        <f t="shared" si="4"/>
        <v>1000</v>
      </c>
      <c r="E20" s="28" t="s">
        <v>15</v>
      </c>
      <c r="F20" s="50" t="s">
        <v>139</v>
      </c>
      <c r="G20" s="27">
        <f t="shared" si="0"/>
        <v>1000</v>
      </c>
      <c r="H20" s="50" t="s">
        <v>139</v>
      </c>
      <c r="I20" s="27">
        <f t="shared" si="1"/>
        <v>1000</v>
      </c>
      <c r="J20" s="84" t="s">
        <v>147</v>
      </c>
      <c r="K20" s="106" t="s">
        <v>153</v>
      </c>
      <c r="L20" s="107"/>
    </row>
    <row r="21" spans="1:12" s="29" customFormat="1" ht="60" customHeight="1" x14ac:dyDescent="0.2">
      <c r="A21" s="18" t="s">
        <v>88</v>
      </c>
      <c r="B21" s="19" t="s">
        <v>140</v>
      </c>
      <c r="C21" s="27">
        <v>1000</v>
      </c>
      <c r="D21" s="27">
        <f t="shared" si="4"/>
        <v>1000</v>
      </c>
      <c r="E21" s="28" t="s">
        <v>15</v>
      </c>
      <c r="F21" s="19" t="s">
        <v>141</v>
      </c>
      <c r="G21" s="27">
        <f t="shared" si="0"/>
        <v>1000</v>
      </c>
      <c r="H21" s="19" t="s">
        <v>141</v>
      </c>
      <c r="I21" s="27">
        <f t="shared" si="1"/>
        <v>1000</v>
      </c>
      <c r="J21" s="84" t="s">
        <v>147</v>
      </c>
      <c r="K21" s="106" t="s">
        <v>153</v>
      </c>
      <c r="L21" s="107"/>
    </row>
    <row r="22" spans="1:12" s="29" customFormat="1" ht="60.75" customHeight="1" x14ac:dyDescent="0.2">
      <c r="A22" s="18" t="s">
        <v>90</v>
      </c>
      <c r="B22" s="19" t="s">
        <v>143</v>
      </c>
      <c r="C22" s="27">
        <v>1000</v>
      </c>
      <c r="D22" s="27">
        <f t="shared" si="4"/>
        <v>1000</v>
      </c>
      <c r="E22" s="28" t="s">
        <v>15</v>
      </c>
      <c r="F22" s="19" t="s">
        <v>142</v>
      </c>
      <c r="G22" s="27">
        <f t="shared" ref="G22" si="5">D22</f>
        <v>1000</v>
      </c>
      <c r="H22" s="19" t="s">
        <v>142</v>
      </c>
      <c r="I22" s="27">
        <f t="shared" ref="I22:I23" si="6">C22</f>
        <v>1000</v>
      </c>
      <c r="J22" s="84" t="s">
        <v>147</v>
      </c>
      <c r="K22" s="106" t="s">
        <v>153</v>
      </c>
      <c r="L22" s="107"/>
    </row>
    <row r="23" spans="1:12" s="29" customFormat="1" ht="75" customHeight="1" x14ac:dyDescent="0.2">
      <c r="A23" s="18" t="s">
        <v>137</v>
      </c>
      <c r="B23" s="22" t="s">
        <v>144</v>
      </c>
      <c r="C23" s="27">
        <v>126440</v>
      </c>
      <c r="D23" s="69">
        <f t="shared" si="4"/>
        <v>126440</v>
      </c>
      <c r="E23" s="28" t="s">
        <v>15</v>
      </c>
      <c r="F23" s="19" t="s">
        <v>43</v>
      </c>
      <c r="G23" s="27">
        <f t="shared" ref="G23" si="7">C23</f>
        <v>126440</v>
      </c>
      <c r="H23" s="19" t="s">
        <v>43</v>
      </c>
      <c r="I23" s="27">
        <f t="shared" si="6"/>
        <v>126440</v>
      </c>
      <c r="J23" s="84" t="s">
        <v>147</v>
      </c>
      <c r="K23" s="106" t="s">
        <v>153</v>
      </c>
      <c r="L23" s="107"/>
    </row>
    <row r="24" spans="1:12" ht="15.75" x14ac:dyDescent="0.25">
      <c r="A24" s="36"/>
      <c r="B24" s="14" t="s">
        <v>7</v>
      </c>
      <c r="C24" s="15">
        <f>SUM(C7:C23)</f>
        <v>186446</v>
      </c>
      <c r="D24" s="15">
        <f>SUM(D7:D23)</f>
        <v>186446</v>
      </c>
      <c r="E24" s="15"/>
      <c r="F24" s="14"/>
      <c r="G24" s="15">
        <f>SUM(G7:G23)</f>
        <v>186446</v>
      </c>
      <c r="H24" s="14"/>
      <c r="I24" s="15">
        <f>SUM(I7:I23)</f>
        <v>186446</v>
      </c>
      <c r="J24" s="14"/>
      <c r="K24" s="14"/>
      <c r="L24" s="16"/>
    </row>
    <row r="25" spans="1:12" ht="15.75" x14ac:dyDescent="0.25">
      <c r="A25" s="37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6" spans="1:12" ht="15.75" x14ac:dyDescent="0.25">
      <c r="A26" s="37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1:12" ht="20.25" x14ac:dyDescent="0.3">
      <c r="B27" s="30"/>
      <c r="H27" s="30"/>
      <c r="K27"/>
    </row>
    <row r="28" spans="1:12" ht="20.25" x14ac:dyDescent="0.3">
      <c r="B28" s="97"/>
      <c r="C28" s="97"/>
      <c r="H28" s="39"/>
      <c r="I28" s="39"/>
      <c r="K28"/>
    </row>
  </sheetData>
  <mergeCells count="25">
    <mergeCell ref="B28:C28"/>
    <mergeCell ref="K7:L7"/>
    <mergeCell ref="K9:L9"/>
    <mergeCell ref="K10:L10"/>
    <mergeCell ref="K13:L13"/>
    <mergeCell ref="K14:L14"/>
    <mergeCell ref="K15:L15"/>
    <mergeCell ref="K23:L23"/>
    <mergeCell ref="K16:L16"/>
    <mergeCell ref="K17:L17"/>
    <mergeCell ref="K19:L19"/>
    <mergeCell ref="K20:L20"/>
    <mergeCell ref="K21:L21"/>
    <mergeCell ref="K22:L22"/>
    <mergeCell ref="K8:L8"/>
    <mergeCell ref="A1:L1"/>
    <mergeCell ref="A2:L2"/>
    <mergeCell ref="A3:L3"/>
    <mergeCell ref="F5:G5"/>
    <mergeCell ref="H5:I5"/>
    <mergeCell ref="K5:L5"/>
    <mergeCell ref="K11:L11"/>
    <mergeCell ref="K12:L12"/>
    <mergeCell ref="K18:L18"/>
    <mergeCell ref="K6:L6"/>
  </mergeCells>
  <phoneticPr fontId="10" type="noConversion"/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7</vt:i4>
      </vt:variant>
    </vt:vector>
  </HeadingPairs>
  <TitlesOfParts>
    <vt:vector size="13" baseType="lpstr">
      <vt:lpstr> ต.ค.68</vt:lpstr>
      <vt:lpstr>พ.ย.68</vt:lpstr>
      <vt:lpstr>ธ.ค.68</vt:lpstr>
      <vt:lpstr>ม.ค.69</vt:lpstr>
      <vt:lpstr>ก.พ.69</vt:lpstr>
      <vt:lpstr>มี.ค.69</vt:lpstr>
      <vt:lpstr>ก.พ.69!_Hlk222390495</vt:lpstr>
      <vt:lpstr>' ต.ค.68'!Print_Titles</vt:lpstr>
      <vt:lpstr>ก.พ.69!Print_Titles</vt:lpstr>
      <vt:lpstr>ธ.ค.68!Print_Titles</vt:lpstr>
      <vt:lpstr>พ.ย.68!Print_Titles</vt:lpstr>
      <vt:lpstr>ม.ค.69!Print_Titles</vt:lpstr>
      <vt:lpstr>มี.ค.69!Print_Titles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มริษฎา ภู่ขวัญทอง</dc:creator>
  <cp:lastModifiedBy>PoP</cp:lastModifiedBy>
  <cp:lastPrinted>2026-07-22T04:04:20Z</cp:lastPrinted>
  <dcterms:created xsi:type="dcterms:W3CDTF">2018-08-24T10:42:58Z</dcterms:created>
  <dcterms:modified xsi:type="dcterms:W3CDTF">2026-07-22T04:06:36Z</dcterms:modified>
</cp:coreProperties>
</file>